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N:\Tajemnice Rady fondu\Rada\Jednání Rady\2022\1. jednání - koncepční leden\"/>
    </mc:Choice>
  </mc:AlternateContent>
  <xr:revisionPtr revIDLastSave="0" documentId="13_ncr:1_{575B9103-2253-4922-BC6C-6357C4574649}" xr6:coauthVersionLast="47" xr6:coauthVersionMax="47" xr10:uidLastSave="{00000000-0000-0000-0000-000000000000}"/>
  <bookViews>
    <workbookView xWindow="-108" yWindow="-108" windowWidth="23256" windowHeight="12576" xr2:uid="{00000000-000D-0000-FFFF-FFFF00000000}"/>
  </bookViews>
  <sheets>
    <sheet name="ucast na zahr. fest. a cenach" sheetId="2" r:id="rId1"/>
    <sheet name="ČK" sheetId="4" r:id="rId2"/>
    <sheet name="HB" sheetId="5" r:id="rId3"/>
    <sheet name="JK" sheetId="6" r:id="rId4"/>
    <sheet name="LD" sheetId="7" r:id="rId5"/>
    <sheet name="LC" sheetId="8" r:id="rId6"/>
    <sheet name="MŠ" sheetId="9" r:id="rId7"/>
    <sheet name="NS" sheetId="10" r:id="rId8"/>
    <sheet name="OZ" sheetId="11" r:id="rId9"/>
    <sheet name="TCD" sheetId="3" r:id="rId10"/>
  </sheets>
  <definedNames>
    <definedName name="_xlnm.Print_Area" localSheetId="0">'ucast na zahr. fest. a cenach'!$A$1:$Y$26</definedName>
  </definedNames>
  <calcPr calcId="181029"/>
  <customWorkbookViews>
    <customWorkbookView name="Kateřina Vojkůvková – osobní zobrazení" guid="{DB8D12CF-4785-4380-997E-3DB321CA402A}" mergeInterval="0" personalView="1" maximized="1" xWindow="-8" yWindow="-8" windowWidth="1382" windowHeight="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0" i="11" l="1"/>
  <c r="D20" i="11"/>
  <c r="Q19" i="11"/>
  <c r="Q18" i="11"/>
  <c r="Q17" i="11"/>
  <c r="Q16" i="11"/>
  <c r="Q15" i="11"/>
  <c r="Q14" i="11"/>
  <c r="Q13" i="11"/>
  <c r="E20" i="10"/>
  <c r="D20" i="10"/>
  <c r="Q19" i="10"/>
  <c r="Q18" i="10"/>
  <c r="Q17" i="10"/>
  <c r="Q16" i="10"/>
  <c r="Q15" i="10"/>
  <c r="Q14" i="10"/>
  <c r="Q13" i="10"/>
  <c r="E20" i="9"/>
  <c r="D20" i="9"/>
  <c r="Q19" i="9"/>
  <c r="Q18" i="9"/>
  <c r="Q17" i="9"/>
  <c r="Q16" i="9"/>
  <c r="Q15" i="9"/>
  <c r="Q14" i="9"/>
  <c r="Q13" i="9"/>
  <c r="E20" i="8"/>
  <c r="D20" i="8"/>
  <c r="Q19" i="8"/>
  <c r="Q18" i="8"/>
  <c r="Q17" i="8"/>
  <c r="Q16" i="8"/>
  <c r="Q15" i="8"/>
  <c r="Q14" i="8"/>
  <c r="Q13" i="8"/>
  <c r="E20" i="7"/>
  <c r="D20" i="7"/>
  <c r="Q19" i="7"/>
  <c r="Q18" i="7"/>
  <c r="Q17" i="7"/>
  <c r="Q16" i="7"/>
  <c r="Q15" i="7"/>
  <c r="Q14" i="7"/>
  <c r="Q13" i="7"/>
  <c r="E20" i="6"/>
  <c r="D20" i="6"/>
  <c r="Q19" i="6"/>
  <c r="Q18" i="6"/>
  <c r="Q17" i="6"/>
  <c r="Q16" i="6"/>
  <c r="Q15" i="6"/>
  <c r="Q14" i="6"/>
  <c r="Q13" i="6"/>
  <c r="E20" i="5"/>
  <c r="D20" i="5"/>
  <c r="Q19" i="5"/>
  <c r="Q18" i="5"/>
  <c r="Q17" i="5"/>
  <c r="Q16" i="5"/>
  <c r="Q15" i="5"/>
  <c r="Q14" i="5"/>
  <c r="Q13" i="5"/>
  <c r="E20" i="4"/>
  <c r="D20" i="4"/>
  <c r="Q19" i="4"/>
  <c r="Q18" i="4"/>
  <c r="Q17" i="4"/>
  <c r="Q16" i="4"/>
  <c r="Q15" i="4"/>
  <c r="Q14" i="4"/>
  <c r="Q13" i="4"/>
  <c r="Q14" i="3"/>
  <c r="Q15" i="3"/>
  <c r="Q16" i="3"/>
  <c r="Q17" i="3"/>
  <c r="Q18" i="3"/>
  <c r="Q19" i="3"/>
  <c r="Q13" i="3"/>
  <c r="E20" i="3"/>
  <c r="D20" i="3"/>
  <c r="R20" i="2"/>
  <c r="R21" i="2"/>
  <c r="E20" i="2"/>
  <c r="D20" i="2"/>
</calcChain>
</file>

<file path=xl/sharedStrings.xml><?xml version="1.0" encoding="utf-8"?>
<sst xmlns="http://schemas.openxmlformats.org/spreadsheetml/2006/main" count="920" uniqueCount="87">
  <si>
    <t>evidenční číslo projektu</t>
  </si>
  <si>
    <t>název žadatele</t>
  </si>
  <si>
    <t>požadovaná podpora</t>
  </si>
  <si>
    <t>Kredit žadatele</t>
  </si>
  <si>
    <t>bodové hodnocení Rada</t>
  </si>
  <si>
    <t>výše podpory</t>
  </si>
  <si>
    <t>Rada - forma podpory</t>
  </si>
  <si>
    <t>žadatel -kulturně náročné ano/ne</t>
  </si>
  <si>
    <t>Rada - kulturně náročné ano/ne</t>
  </si>
  <si>
    <t>žadatel -intenzita podpory %</t>
  </si>
  <si>
    <t>Rada - intenzita podpory %</t>
  </si>
  <si>
    <t>žadatel -datum dokončení projektu</t>
  </si>
  <si>
    <t>Rada - lhůta pro dokončení</t>
  </si>
  <si>
    <t>celkový rozpočet projektu</t>
  </si>
  <si>
    <t>Personální zajištění projektu</t>
  </si>
  <si>
    <t>Přínos a význam pro českou a evropskou kinematografii</t>
  </si>
  <si>
    <t>název projektu</t>
  </si>
  <si>
    <t>zbývá</t>
  </si>
  <si>
    <t>0-15</t>
  </si>
  <si>
    <t>0-5</t>
  </si>
  <si>
    <t>0-10</t>
  </si>
  <si>
    <t>Cíle podpory kinematografie:</t>
  </si>
  <si>
    <t>Specifikace dotačního okruhu</t>
  </si>
  <si>
    <t>jméno experta</t>
  </si>
  <si>
    <t>doporučení</t>
  </si>
  <si>
    <t>0-40</t>
  </si>
  <si>
    <t>Srozumitelnost a úplnost podané žádosti včetně příloh</t>
  </si>
  <si>
    <t>Ekonomické parametry projektu</t>
  </si>
  <si>
    <t>expert: první losované pořadí</t>
  </si>
  <si>
    <t>expert: druhé losované pořadí</t>
  </si>
  <si>
    <t>Umělecká, dramaturgická a/nebo programová kvalita projektu</t>
  </si>
  <si>
    <t>Distribuční a marketingová strategie</t>
  </si>
  <si>
    <t>1. podpora propagace české kinematografie v zahraničí</t>
  </si>
  <si>
    <t>Účast českých filmů na zahraničních festivalech nebo při nominacích na mezinárodní ceny</t>
  </si>
  <si>
    <r>
      <t xml:space="preserve">Forma podpory: </t>
    </r>
    <r>
      <rPr>
        <sz val="9.5"/>
        <rFont val="Arial"/>
        <family val="2"/>
        <charset val="238"/>
      </rPr>
      <t>neinvestiční dotace</t>
    </r>
  </si>
  <si>
    <r>
      <t>Dotační okruh:</t>
    </r>
    <r>
      <rPr>
        <sz val="9.5"/>
        <color theme="1"/>
        <rFont val="Arial"/>
        <family val="2"/>
        <charset val="238"/>
      </rPr>
      <t xml:space="preserve"> 5. propagace českého kinematografického díla</t>
    </r>
  </si>
  <si>
    <r>
      <t>Lhůta pro dokončení projektu:</t>
    </r>
    <r>
      <rPr>
        <sz val="9.5"/>
        <color theme="1"/>
        <rFont val="Arial"/>
        <family val="2"/>
        <charset val="238"/>
      </rPr>
      <t xml:space="preserve"> dle žádosti, nejpozději do 6-ti měsíců po realizaci festivalu</t>
    </r>
  </si>
  <si>
    <r>
      <t xml:space="preserve">Finanční alokace: </t>
    </r>
    <r>
      <rPr>
        <sz val="9.5"/>
        <rFont val="Arial"/>
        <family val="2"/>
        <charset val="238"/>
      </rPr>
      <t>3 000 000 Kč</t>
    </r>
  </si>
  <si>
    <t>Podpora je určena pro jednotlivá česká kinematografická díla (ve smyslu § 2 odst. 1 písm. f) zákona o audiovizi) a jejich účast na nejvýznamnějších mezinárodních filmových festivalech v zahraničí nebo při nominacích na nejprestižnější mezinárodní ceny.</t>
  </si>
  <si>
    <t>Rada Státního fondu kinematografie deklaruje, že jedno kinematografické dílo bude zpravidla podporovat pouze na jeden výjezd na festival nebo při nominacích na mezinárodní ceny. Více podpor pro jedno kinematografické dílo udělí Rada Fondu pouze výjimečně, a to zejména v případě, že půjde o významný festival nebo při nominacích na prestižní mezinárodní ceny.</t>
  </si>
  <si>
    <r>
      <t>Evidenční číslo výzvy:</t>
    </r>
    <r>
      <rPr>
        <sz val="9.5"/>
        <color theme="1"/>
        <rFont val="Arial"/>
        <family val="2"/>
        <charset val="238"/>
      </rPr>
      <t xml:space="preserve"> 2022-5-1-1</t>
    </r>
  </si>
  <si>
    <r>
      <t>Lhůta pro podávání žádostí:</t>
    </r>
    <r>
      <rPr>
        <sz val="9.5"/>
        <color theme="1"/>
        <rFont val="Arial"/>
        <family val="2"/>
        <charset val="238"/>
      </rPr>
      <t xml:space="preserve"> 1. 10. 2021-30. 9. 2022</t>
    </r>
  </si>
  <si>
    <t>4902/2022</t>
  </si>
  <si>
    <t>4904/2022</t>
  </si>
  <si>
    <t>4911/2022</t>
  </si>
  <si>
    <t>4916/2022</t>
  </si>
  <si>
    <t>4982/2022</t>
  </si>
  <si>
    <t>4991/2022</t>
  </si>
  <si>
    <t>4993/2022</t>
  </si>
  <si>
    <t>Atlas ptáků - Sao Paulo</t>
  </si>
  <si>
    <t>Auta, kterými jsme dojeli do kapitalismu - DOK Leipzig</t>
  </si>
  <si>
    <t>René - Vězeň svobody na IDFA</t>
  </si>
  <si>
    <t>Muzeum revoluce - IDFA 2021</t>
  </si>
  <si>
    <t>Jednotka intenzivního života</t>
  </si>
  <si>
    <t>Okupace</t>
  </si>
  <si>
    <t xml:space="preserve">Moje slunce Mad - Oscar - Animated Feature Film </t>
  </si>
  <si>
    <t>endorfilm s.r.o.</t>
  </si>
  <si>
    <t>NEGATIV s.r.o.</t>
  </si>
  <si>
    <t>nutprodukce, s.r.o.</t>
  </si>
  <si>
    <t>Unit and sofa Praha, s.r.o.</t>
  </si>
  <si>
    <t>Mathé, Ivo</t>
  </si>
  <si>
    <t>Kot, Peter</t>
  </si>
  <si>
    <t>Flisník, Tomáš</t>
  </si>
  <si>
    <t>Reifová, Irena</t>
  </si>
  <si>
    <t>Korda, Jakub</t>
  </si>
  <si>
    <t>Hodoušková, Markéta</t>
  </si>
  <si>
    <t>ano</t>
  </si>
  <si>
    <t>Voráč, Jiří</t>
  </si>
  <si>
    <t>Uhrík, Štefan</t>
  </si>
  <si>
    <t>Tabakov, Diana</t>
  </si>
  <si>
    <t>Vadocký, Daniel</t>
  </si>
  <si>
    <t>Tomek, Ivan</t>
  </si>
  <si>
    <t>Vopeláková Staníková, Daniela</t>
  </si>
  <si>
    <t>45%</t>
  </si>
  <si>
    <t>28.2.2022</t>
  </si>
  <si>
    <t>31.12.2021</t>
  </si>
  <si>
    <t>31.3.2022</t>
  </si>
  <si>
    <t>Štrbová, Denisa</t>
  </si>
  <si>
    <t>21%</t>
  </si>
  <si>
    <t>70%</t>
  </si>
  <si>
    <t>46%</t>
  </si>
  <si>
    <t>neinvestiční dotace</t>
  </si>
  <si>
    <t>80%</t>
  </si>
  <si>
    <t>60%</t>
  </si>
  <si>
    <t>65%</t>
  </si>
  <si>
    <t>31.5.2022</t>
  </si>
  <si>
    <t>30.9.2022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</si>
</sst>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 #,##0.00\ _K_č_-;_-* &quot;-&quot;??\ _K_č_-;_-@_-"/>
  </numFmts>
  <fonts count="9" x14ac:knownFonts="1">
    <font>
      <sz val="11"/>
      <color theme="1"/>
      <name val="Calibri"/>
      <family val="2"/>
      <charset val="238"/>
      <scheme val="minor"/>
    </font>
    <font>
      <b/>
      <sz val="9.5"/>
      <name val="Arial"/>
      <family val="2"/>
      <charset val="238"/>
    </font>
    <font>
      <sz val="18"/>
      <name val="Arial"/>
      <family val="2"/>
      <charset val="238"/>
    </font>
    <font>
      <sz val="9.5"/>
      <name val="Arial"/>
      <family val="2"/>
      <charset val="238"/>
    </font>
    <font>
      <b/>
      <sz val="9.5"/>
      <name val="Arial"/>
      <family val="2"/>
      <charset val="238"/>
    </font>
    <font>
      <sz val="11"/>
      <color theme="1"/>
      <name val="Calibri"/>
      <family val="2"/>
      <charset val="238"/>
      <scheme val="minor"/>
    </font>
    <font>
      <sz val="9.5"/>
      <color theme="1"/>
      <name val="Arial"/>
      <family val="2"/>
      <charset val="238"/>
    </font>
    <font>
      <sz val="9.5"/>
      <color indexed="8"/>
      <name val="Arial"/>
      <family val="2"/>
      <charset val="238"/>
    </font>
    <font>
      <sz val="9.5"/>
      <color rgb="FF000000"/>
      <name val="Arial"/>
      <family val="2"/>
      <charset val="23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rgb="FFB4B4B4"/>
      </left>
      <right style="thin">
        <color rgb="FFB4B4B4"/>
      </right>
      <top style="thin">
        <color rgb="FFB4B4B4"/>
      </top>
      <bottom style="thin">
        <color rgb="FFB4B4B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B4B4B4"/>
      </left>
      <right style="thin">
        <color rgb="FFB4B4B4"/>
      </right>
      <top style="thin">
        <color rgb="FFB4B4B4"/>
      </top>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44">
    <xf numFmtId="0" fontId="0" fillId="0" borderId="0" xfId="0"/>
    <xf numFmtId="0" fontId="2" fillId="2" borderId="0" xfId="0" applyFont="1" applyFill="1" applyAlignment="1">
      <alignment horizontal="left" vertical="top"/>
    </xf>
    <xf numFmtId="0" fontId="3" fillId="2" borderId="0" xfId="0" applyFont="1" applyFill="1" applyAlignment="1">
      <alignment horizontal="left" vertical="top"/>
    </xf>
    <xf numFmtId="2" fontId="3" fillId="2" borderId="0" xfId="0" applyNumberFormat="1" applyFont="1" applyFill="1" applyAlignment="1">
      <alignment horizontal="left" vertical="top"/>
    </xf>
    <xf numFmtId="0" fontId="4" fillId="2" borderId="0" xfId="0" applyFont="1" applyFill="1" applyAlignment="1">
      <alignment horizontal="left" vertical="top"/>
    </xf>
    <xf numFmtId="0" fontId="3" fillId="2" borderId="1" xfId="0" applyFont="1" applyFill="1" applyBorder="1" applyAlignment="1">
      <alignment horizontal="left" vertical="top"/>
    </xf>
    <xf numFmtId="3" fontId="3" fillId="2" borderId="0" xfId="0" applyNumberFormat="1" applyFont="1" applyFill="1" applyAlignment="1">
      <alignment horizontal="left" vertical="top"/>
    </xf>
    <xf numFmtId="3" fontId="3" fillId="2" borderId="0" xfId="0" applyNumberFormat="1" applyFont="1" applyFill="1" applyAlignment="1">
      <alignment horizontal="right" vertical="top"/>
    </xf>
    <xf numFmtId="0" fontId="3" fillId="2" borderId="0" xfId="0" applyFont="1" applyFill="1" applyAlignment="1">
      <alignment horizontal="right" vertical="top"/>
    </xf>
    <xf numFmtId="0" fontId="1" fillId="2" borderId="0" xfId="0" applyFont="1" applyFill="1" applyAlignment="1">
      <alignment horizontal="left" vertical="top"/>
    </xf>
    <xf numFmtId="2" fontId="4" fillId="2" borderId="3" xfId="0" applyNumberFormat="1" applyFont="1" applyFill="1" applyBorder="1" applyAlignment="1">
      <alignment horizontal="left" vertical="top" wrapText="1"/>
    </xf>
    <xf numFmtId="0" fontId="4" fillId="2" borderId="3" xfId="0" applyFont="1" applyFill="1" applyBorder="1" applyAlignment="1">
      <alignment horizontal="left" vertical="top" wrapText="1"/>
    </xf>
    <xf numFmtId="49" fontId="7" fillId="0" borderId="2" xfId="0" applyNumberFormat="1" applyFont="1" applyFill="1" applyBorder="1" applyAlignment="1">
      <alignment horizontal="center"/>
    </xf>
    <xf numFmtId="0" fontId="7" fillId="0" borderId="2" xfId="0" applyFont="1" applyFill="1" applyBorder="1" applyAlignment="1">
      <alignment horizontal="left"/>
    </xf>
    <xf numFmtId="49" fontId="8" fillId="0" borderId="2" xfId="0" applyNumberFormat="1" applyFont="1" applyFill="1" applyBorder="1" applyAlignment="1">
      <alignment wrapText="1"/>
    </xf>
    <xf numFmtId="3" fontId="7" fillId="0" borderId="2" xfId="0" applyNumberFormat="1" applyFont="1" applyFill="1" applyBorder="1" applyAlignment="1">
      <alignment horizontal="right"/>
    </xf>
    <xf numFmtId="49" fontId="3" fillId="0" borderId="2" xfId="0" applyNumberFormat="1" applyFont="1" applyFill="1" applyBorder="1" applyAlignment="1">
      <alignment vertical="center"/>
    </xf>
    <xf numFmtId="49" fontId="3" fillId="0" borderId="2" xfId="0" applyNumberFormat="1" applyFont="1" applyFill="1" applyBorder="1" applyAlignment="1">
      <alignment horizontal="center"/>
    </xf>
    <xf numFmtId="49" fontId="3" fillId="0" borderId="2" xfId="0" applyNumberFormat="1" applyFont="1" applyFill="1" applyBorder="1" applyAlignment="1">
      <alignment wrapText="1"/>
    </xf>
    <xf numFmtId="2" fontId="3" fillId="0" borderId="2" xfId="0" applyNumberFormat="1" applyFont="1" applyFill="1" applyBorder="1" applyAlignment="1">
      <alignment horizontal="left" vertical="top"/>
    </xf>
    <xf numFmtId="3" fontId="3" fillId="0" borderId="2" xfId="0" applyNumberFormat="1" applyFont="1" applyFill="1" applyBorder="1" applyAlignment="1">
      <alignment horizontal="right" wrapText="1"/>
    </xf>
    <xf numFmtId="49" fontId="3" fillId="0" borderId="2" xfId="0" applyNumberFormat="1" applyFont="1" applyFill="1" applyBorder="1" applyAlignment="1">
      <alignment horizontal="center" vertical="top"/>
    </xf>
    <xf numFmtId="0" fontId="7" fillId="0" borderId="2" xfId="0" applyFont="1" applyFill="1" applyBorder="1" applyAlignment="1">
      <alignment horizontal="center"/>
    </xf>
    <xf numFmtId="49" fontId="7" fillId="0" borderId="2" xfId="0" applyNumberFormat="1" applyFont="1" applyFill="1" applyBorder="1" applyAlignment="1">
      <alignment horizontal="left"/>
    </xf>
    <xf numFmtId="0" fontId="8" fillId="0" borderId="2" xfId="0" applyFont="1" applyFill="1" applyBorder="1" applyAlignment="1">
      <alignment wrapText="1"/>
    </xf>
    <xf numFmtId="49" fontId="7" fillId="0" borderId="2" xfId="0" applyNumberFormat="1" applyFont="1" applyFill="1" applyBorder="1"/>
    <xf numFmtId="3" fontId="3" fillId="0" borderId="2" xfId="0" applyNumberFormat="1" applyFont="1" applyFill="1" applyBorder="1" applyAlignment="1">
      <alignment horizontal="right" vertical="top"/>
    </xf>
    <xf numFmtId="0" fontId="7" fillId="0" borderId="2" xfId="0" applyFont="1" applyFill="1" applyBorder="1"/>
    <xf numFmtId="9" fontId="3" fillId="0" borderId="2" xfId="0" applyNumberFormat="1" applyFont="1" applyFill="1" applyBorder="1" applyAlignment="1">
      <alignment horizontal="center"/>
    </xf>
    <xf numFmtId="0" fontId="1" fillId="2" borderId="0" xfId="0" applyFont="1" applyFill="1" applyAlignment="1">
      <alignment horizontal="left" vertical="top"/>
    </xf>
    <xf numFmtId="0" fontId="4" fillId="2" borderId="3" xfId="0" applyFont="1" applyFill="1" applyBorder="1" applyAlignment="1">
      <alignment horizontal="left" vertical="top" wrapText="1"/>
    </xf>
    <xf numFmtId="2" fontId="4" fillId="2" borderId="3" xfId="0" applyNumberFormat="1" applyFont="1" applyFill="1" applyBorder="1" applyAlignment="1">
      <alignment horizontal="left" vertical="top" wrapText="1"/>
    </xf>
    <xf numFmtId="0" fontId="1"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1" fillId="2" borderId="0" xfId="0" applyFont="1" applyFill="1" applyAlignment="1">
      <alignment horizontal="left" vertical="top"/>
    </xf>
    <xf numFmtId="0" fontId="4" fillId="2" borderId="3" xfId="0" applyFont="1" applyFill="1" applyBorder="1" applyAlignment="1">
      <alignment horizontal="left" vertical="top" wrapText="1"/>
    </xf>
    <xf numFmtId="2" fontId="4" fillId="2" borderId="1" xfId="0" applyNumberFormat="1" applyFont="1" applyFill="1" applyBorder="1" applyAlignment="1">
      <alignment horizontal="left" vertical="top" wrapText="1"/>
    </xf>
    <xf numFmtId="2" fontId="4" fillId="2" borderId="3" xfId="0" applyNumberFormat="1" applyFont="1" applyFill="1" applyBorder="1" applyAlignment="1">
      <alignment horizontal="left" vertical="top" wrapText="1"/>
    </xf>
    <xf numFmtId="0" fontId="3" fillId="2" borderId="0" xfId="0" applyFont="1" applyFill="1" applyAlignment="1">
      <alignment horizontal="left" vertical="top" wrapText="1"/>
    </xf>
    <xf numFmtId="49" fontId="8" fillId="0" borderId="2" xfId="0" applyNumberFormat="1" applyFont="1" applyFill="1" applyBorder="1" applyAlignment="1">
      <alignment horizontal="left"/>
    </xf>
    <xf numFmtId="0" fontId="8" fillId="0" borderId="2" xfId="0" applyFont="1" applyFill="1" applyBorder="1" applyAlignment="1">
      <alignment horizontal="left" wrapText="1"/>
    </xf>
    <xf numFmtId="9" fontId="3" fillId="2" borderId="0" xfId="2" applyFont="1" applyFill="1" applyAlignment="1">
      <alignment horizontal="left" vertical="top"/>
    </xf>
    <xf numFmtId="14" fontId="7" fillId="0" borderId="2" xfId="0" applyNumberFormat="1" applyFont="1" applyFill="1" applyBorder="1" applyAlignment="1">
      <alignment horizontal="center"/>
    </xf>
    <xf numFmtId="49" fontId="8" fillId="0" borderId="2" xfId="0" applyNumberFormat="1" applyFont="1" applyFill="1" applyBorder="1" applyAlignment="1">
      <alignment horizontal="center" wrapText="1"/>
    </xf>
  </cellXfs>
  <cellStyles count="3">
    <cellStyle name="Čárka 2" xfId="1" xr:uid="{00000000-0005-0000-0000-000000000000}"/>
    <cellStyle name="Normální" xfId="0" builtinId="0"/>
    <cellStyle name="Procenta" xfId="2" builtinId="5"/>
  </cellStyles>
  <dxfs count="0"/>
  <tableStyles count="0" defaultTableStyle="TableStyleMedium2" defaultPivotStyle="PivotStyleLight16"/>
  <colors>
    <mruColors>
      <color rgb="FFFE0802"/>
      <color rgb="FFB4B4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21"/>
  <sheetViews>
    <sheetView tabSelected="1" zoomScale="78" zoomScaleNormal="78"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8" width="14.44140625" style="2" customWidth="1"/>
    <col min="19" max="19" width="16.109375" style="2" bestFit="1" customWidth="1"/>
    <col min="20" max="20" width="10.33203125" style="2" customWidth="1"/>
    <col min="21" max="22" width="9.33203125" style="2" customWidth="1"/>
    <col min="23" max="23" width="10.33203125" style="2" customWidth="1"/>
    <col min="24" max="25" width="15.6640625" style="2" customWidth="1"/>
    <col min="26" max="16384" width="9.109375" style="2"/>
  </cols>
  <sheetData>
    <row r="1" spans="1:91" ht="38.25" customHeight="1" x14ac:dyDescent="0.3">
      <c r="A1" s="1" t="s">
        <v>33</v>
      </c>
    </row>
    <row r="2" spans="1:91" ht="15" customHeight="1" x14ac:dyDescent="0.3">
      <c r="A2" s="9" t="s">
        <v>40</v>
      </c>
      <c r="D2" s="9" t="s">
        <v>21</v>
      </c>
    </row>
    <row r="3" spans="1:91" ht="15" customHeight="1" x14ac:dyDescent="0.3">
      <c r="A3" s="9" t="s">
        <v>35</v>
      </c>
      <c r="D3" s="2" t="s">
        <v>32</v>
      </c>
    </row>
    <row r="4" spans="1:91" ht="15" customHeight="1" x14ac:dyDescent="0.3">
      <c r="A4" s="9" t="s">
        <v>41</v>
      </c>
    </row>
    <row r="5" spans="1:91" ht="15" customHeight="1" x14ac:dyDescent="0.3">
      <c r="A5" s="9" t="s">
        <v>37</v>
      </c>
    </row>
    <row r="6" spans="1:91" ht="15" customHeight="1" x14ac:dyDescent="0.3">
      <c r="A6" s="34" t="s">
        <v>36</v>
      </c>
      <c r="B6" s="34"/>
      <c r="C6" s="34"/>
      <c r="D6" s="9" t="s">
        <v>22</v>
      </c>
      <c r="G6" s="2"/>
      <c r="H6" s="2"/>
    </row>
    <row r="7" spans="1:91" ht="26.25" customHeight="1" x14ac:dyDescent="0.3">
      <c r="A7" s="9" t="s">
        <v>34</v>
      </c>
      <c r="D7" s="38" t="s">
        <v>38</v>
      </c>
      <c r="E7" s="38"/>
      <c r="F7" s="38"/>
      <c r="G7" s="38"/>
      <c r="H7" s="38"/>
      <c r="I7" s="38"/>
      <c r="J7" s="38"/>
      <c r="K7" s="38"/>
      <c r="L7" s="38"/>
      <c r="M7" s="38"/>
      <c r="N7" s="38"/>
      <c r="O7" s="38"/>
      <c r="P7" s="38"/>
      <c r="Q7" s="38"/>
    </row>
    <row r="8" spans="1:91" ht="26.25" customHeight="1" x14ac:dyDescent="0.3">
      <c r="D8" s="38" t="s">
        <v>39</v>
      </c>
      <c r="E8" s="38"/>
      <c r="F8" s="38"/>
      <c r="G8" s="38"/>
      <c r="H8" s="38"/>
      <c r="I8" s="38"/>
      <c r="J8" s="38"/>
      <c r="K8" s="38"/>
      <c r="L8" s="38"/>
      <c r="M8" s="38"/>
      <c r="N8" s="38"/>
      <c r="O8" s="38"/>
      <c r="P8" s="38"/>
      <c r="Q8" s="38"/>
    </row>
    <row r="9" spans="1:91" ht="15" customHeight="1" x14ac:dyDescent="0.3">
      <c r="A9" s="4"/>
    </row>
    <row r="10" spans="1:91" ht="26.4" customHeight="1" x14ac:dyDescent="0.3">
      <c r="A10" s="33" t="s">
        <v>0</v>
      </c>
      <c r="B10" s="33" t="s">
        <v>1</v>
      </c>
      <c r="C10" s="33" t="s">
        <v>16</v>
      </c>
      <c r="D10" s="33" t="s">
        <v>13</v>
      </c>
      <c r="E10" s="36" t="s">
        <v>2</v>
      </c>
      <c r="F10" s="33" t="s">
        <v>28</v>
      </c>
      <c r="G10" s="33"/>
      <c r="H10" s="33" t="s">
        <v>29</v>
      </c>
      <c r="I10" s="33"/>
      <c r="J10" s="32" t="s">
        <v>30</v>
      </c>
      <c r="K10" s="32" t="s">
        <v>14</v>
      </c>
      <c r="L10" s="32" t="s">
        <v>15</v>
      </c>
      <c r="M10" s="32" t="s">
        <v>26</v>
      </c>
      <c r="N10" s="32" t="s">
        <v>27</v>
      </c>
      <c r="O10" s="32" t="s">
        <v>31</v>
      </c>
      <c r="P10" s="32" t="s">
        <v>3</v>
      </c>
      <c r="Q10" s="33" t="s">
        <v>4</v>
      </c>
      <c r="R10" s="33" t="s">
        <v>5</v>
      </c>
      <c r="S10" s="33" t="s">
        <v>6</v>
      </c>
      <c r="T10" s="33" t="s">
        <v>7</v>
      </c>
      <c r="U10" s="33" t="s">
        <v>8</v>
      </c>
      <c r="V10" s="33" t="s">
        <v>9</v>
      </c>
      <c r="W10" s="33" t="s">
        <v>10</v>
      </c>
      <c r="X10" s="33" t="s">
        <v>11</v>
      </c>
      <c r="Y10" s="33" t="s">
        <v>12</v>
      </c>
    </row>
    <row r="11" spans="1:91" ht="59.4" customHeight="1" x14ac:dyDescent="0.3">
      <c r="A11" s="33"/>
      <c r="B11" s="33"/>
      <c r="C11" s="33"/>
      <c r="D11" s="33"/>
      <c r="E11" s="36"/>
      <c r="F11" s="33"/>
      <c r="G11" s="33"/>
      <c r="H11" s="33"/>
      <c r="I11" s="33"/>
      <c r="J11" s="33"/>
      <c r="K11" s="33"/>
      <c r="L11" s="33"/>
      <c r="M11" s="33"/>
      <c r="N11" s="33"/>
      <c r="O11" s="33"/>
      <c r="P11" s="33"/>
      <c r="Q11" s="33"/>
      <c r="R11" s="33"/>
      <c r="S11" s="33"/>
      <c r="T11" s="33"/>
      <c r="U11" s="33"/>
      <c r="V11" s="33"/>
      <c r="W11" s="33"/>
      <c r="X11" s="33"/>
      <c r="Y11" s="33"/>
    </row>
    <row r="12" spans="1:91" ht="42" customHeight="1" x14ac:dyDescent="0.3">
      <c r="A12" s="35"/>
      <c r="B12" s="35"/>
      <c r="C12" s="35"/>
      <c r="D12" s="35"/>
      <c r="E12" s="37"/>
      <c r="F12" s="10" t="s">
        <v>23</v>
      </c>
      <c r="G12" s="11" t="s">
        <v>24</v>
      </c>
      <c r="H12" s="11" t="s">
        <v>23</v>
      </c>
      <c r="I12" s="11" t="s">
        <v>24</v>
      </c>
      <c r="J12" s="11" t="s">
        <v>25</v>
      </c>
      <c r="K12" s="11" t="s">
        <v>18</v>
      </c>
      <c r="L12" s="11" t="s">
        <v>18</v>
      </c>
      <c r="M12" s="11" t="s">
        <v>19</v>
      </c>
      <c r="N12" s="11" t="s">
        <v>20</v>
      </c>
      <c r="O12" s="11" t="s">
        <v>20</v>
      </c>
      <c r="P12" s="11" t="s">
        <v>19</v>
      </c>
      <c r="Q12" s="11"/>
      <c r="R12" s="11"/>
      <c r="S12" s="11"/>
      <c r="T12" s="11"/>
      <c r="U12" s="11"/>
      <c r="V12" s="11"/>
      <c r="W12" s="11"/>
      <c r="X12" s="11"/>
      <c r="Y12" s="11"/>
    </row>
    <row r="13" spans="1:91" s="5" customFormat="1" ht="12.75" customHeight="1" x14ac:dyDescent="0.2">
      <c r="A13" s="23" t="s">
        <v>42</v>
      </c>
      <c r="B13" s="13" t="s">
        <v>56</v>
      </c>
      <c r="C13" s="14" t="s">
        <v>49</v>
      </c>
      <c r="D13" s="15">
        <v>256735</v>
      </c>
      <c r="E13" s="15">
        <v>150000</v>
      </c>
      <c r="F13" s="16" t="s">
        <v>60</v>
      </c>
      <c r="G13" s="17" t="s">
        <v>66</v>
      </c>
      <c r="H13" s="18" t="s">
        <v>67</v>
      </c>
      <c r="I13" s="17" t="s">
        <v>66</v>
      </c>
      <c r="J13" s="19">
        <v>32.222200000000001</v>
      </c>
      <c r="K13" s="19">
        <v>12.4444</v>
      </c>
      <c r="L13" s="19">
        <v>12.222200000000001</v>
      </c>
      <c r="M13" s="19">
        <v>3.4443999999999999</v>
      </c>
      <c r="N13" s="19">
        <v>5.7778</v>
      </c>
      <c r="O13" s="19">
        <v>4.3333000000000004</v>
      </c>
      <c r="P13" s="19">
        <v>3.8889</v>
      </c>
      <c r="Q13" s="19">
        <v>74.333299999999994</v>
      </c>
      <c r="R13" s="20">
        <v>100000</v>
      </c>
      <c r="S13" s="21" t="s">
        <v>81</v>
      </c>
      <c r="T13" s="22" t="s">
        <v>66</v>
      </c>
      <c r="U13" s="21" t="s">
        <v>66</v>
      </c>
      <c r="V13" s="28">
        <v>0.57999999999999996</v>
      </c>
      <c r="W13" s="21" t="s">
        <v>82</v>
      </c>
      <c r="X13" s="42">
        <v>44681</v>
      </c>
      <c r="Y13" s="42">
        <v>44681</v>
      </c>
      <c r="Z13" s="41"/>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row>
    <row r="14" spans="1:91" s="5" customFormat="1" ht="12.75" customHeight="1" x14ac:dyDescent="0.2">
      <c r="A14" s="23" t="s">
        <v>43</v>
      </c>
      <c r="B14" s="13" t="s">
        <v>56</v>
      </c>
      <c r="C14" s="14" t="s">
        <v>50</v>
      </c>
      <c r="D14" s="15">
        <v>144873</v>
      </c>
      <c r="E14" s="15">
        <v>30000</v>
      </c>
      <c r="F14" s="16" t="s">
        <v>61</v>
      </c>
      <c r="G14" s="17" t="s">
        <v>66</v>
      </c>
      <c r="H14" s="18" t="s">
        <v>68</v>
      </c>
      <c r="I14" s="17" t="s">
        <v>66</v>
      </c>
      <c r="J14" s="19">
        <v>31.444400000000002</v>
      </c>
      <c r="K14" s="19">
        <v>12.222200000000001</v>
      </c>
      <c r="L14" s="19">
        <v>12.333299999999999</v>
      </c>
      <c r="M14" s="19">
        <v>2.2222</v>
      </c>
      <c r="N14" s="19">
        <v>5.3333000000000004</v>
      </c>
      <c r="O14" s="19">
        <v>4.2222</v>
      </c>
      <c r="P14" s="19">
        <v>3.8889</v>
      </c>
      <c r="Q14" s="19">
        <v>71.666700000000006</v>
      </c>
      <c r="R14" s="20">
        <v>30000</v>
      </c>
      <c r="S14" s="21" t="s">
        <v>81</v>
      </c>
      <c r="T14" s="22" t="s">
        <v>66</v>
      </c>
      <c r="U14" s="21" t="s">
        <v>66</v>
      </c>
      <c r="V14" s="28">
        <v>0.21</v>
      </c>
      <c r="W14" s="21" t="s">
        <v>83</v>
      </c>
      <c r="X14" s="42">
        <v>44681</v>
      </c>
      <c r="Y14" s="42">
        <v>44681</v>
      </c>
      <c r="Z14" s="41"/>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row>
    <row r="15" spans="1:91" s="5" customFormat="1" ht="12.75" customHeight="1" x14ac:dyDescent="0.2">
      <c r="A15" s="39" t="s">
        <v>44</v>
      </c>
      <c r="B15" s="23" t="s">
        <v>57</v>
      </c>
      <c r="C15" s="24" t="s">
        <v>51</v>
      </c>
      <c r="D15" s="15">
        <v>330330</v>
      </c>
      <c r="E15" s="15">
        <v>150000</v>
      </c>
      <c r="F15" s="25" t="s">
        <v>62</v>
      </c>
      <c r="G15" s="22" t="s">
        <v>66</v>
      </c>
      <c r="H15" s="14" t="s">
        <v>69</v>
      </c>
      <c r="I15" s="12" t="s">
        <v>66</v>
      </c>
      <c r="J15" s="19">
        <v>34.333300000000001</v>
      </c>
      <c r="K15" s="19">
        <v>13.4444</v>
      </c>
      <c r="L15" s="19">
        <v>13.4444</v>
      </c>
      <c r="M15" s="19">
        <v>4.7778</v>
      </c>
      <c r="N15" s="19">
        <v>8.5556000000000001</v>
      </c>
      <c r="O15" s="19">
        <v>8.2222000000000008</v>
      </c>
      <c r="P15" s="19">
        <v>5</v>
      </c>
      <c r="Q15" s="19">
        <v>87.777799999999999</v>
      </c>
      <c r="R15" s="26">
        <v>150000</v>
      </c>
      <c r="S15" s="21" t="s">
        <v>81</v>
      </c>
      <c r="T15" s="12" t="s">
        <v>66</v>
      </c>
      <c r="U15" s="21" t="s">
        <v>66</v>
      </c>
      <c r="V15" s="17" t="s">
        <v>73</v>
      </c>
      <c r="W15" s="21" t="s">
        <v>79</v>
      </c>
      <c r="X15" s="12" t="s">
        <v>74</v>
      </c>
      <c r="Y15" s="17" t="s">
        <v>85</v>
      </c>
      <c r="Z15" s="41"/>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row>
    <row r="16" spans="1:91" s="5" customFormat="1" ht="12.75" customHeight="1" x14ac:dyDescent="0.2">
      <c r="A16" s="40" t="s">
        <v>45</v>
      </c>
      <c r="B16" s="23" t="s">
        <v>58</v>
      </c>
      <c r="C16" s="24" t="s">
        <v>52</v>
      </c>
      <c r="D16" s="15">
        <v>210939</v>
      </c>
      <c r="E16" s="15">
        <v>45000</v>
      </c>
      <c r="F16" s="27" t="s">
        <v>77</v>
      </c>
      <c r="G16" s="22" t="s">
        <v>66</v>
      </c>
      <c r="H16" s="24" t="s">
        <v>70</v>
      </c>
      <c r="I16" s="22" t="s">
        <v>66</v>
      </c>
      <c r="J16" s="19">
        <v>31.777799999999999</v>
      </c>
      <c r="K16" s="19">
        <v>12.777799999999999</v>
      </c>
      <c r="L16" s="19">
        <v>11.5556</v>
      </c>
      <c r="M16" s="19">
        <v>4.6666999999999996</v>
      </c>
      <c r="N16" s="19">
        <v>8.4443999999999999</v>
      </c>
      <c r="O16" s="19">
        <v>8</v>
      </c>
      <c r="P16" s="19">
        <v>5</v>
      </c>
      <c r="Q16" s="19">
        <v>82.222200000000001</v>
      </c>
      <c r="R16" s="26">
        <v>45000</v>
      </c>
      <c r="S16" s="21" t="s">
        <v>81</v>
      </c>
      <c r="T16" s="12" t="s">
        <v>66</v>
      </c>
      <c r="U16" s="21" t="s">
        <v>66</v>
      </c>
      <c r="V16" s="17" t="s">
        <v>78</v>
      </c>
      <c r="W16" s="21" t="s">
        <v>83</v>
      </c>
      <c r="X16" s="43" t="s">
        <v>75</v>
      </c>
      <c r="Y16" s="17" t="s">
        <v>85</v>
      </c>
      <c r="Z16" s="41"/>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row>
    <row r="17" spans="1:91" s="5" customFormat="1" ht="12.75" customHeight="1" x14ac:dyDescent="0.2">
      <c r="A17" s="40" t="s">
        <v>46</v>
      </c>
      <c r="B17" s="23" t="s">
        <v>58</v>
      </c>
      <c r="C17" s="24" t="s">
        <v>53</v>
      </c>
      <c r="D17" s="15">
        <v>208068</v>
      </c>
      <c r="E17" s="15">
        <v>145000</v>
      </c>
      <c r="F17" s="27" t="s">
        <v>63</v>
      </c>
      <c r="G17" s="22" t="s">
        <v>66</v>
      </c>
      <c r="H17" s="24" t="s">
        <v>71</v>
      </c>
      <c r="I17" s="22" t="s">
        <v>66</v>
      </c>
      <c r="J17" s="19">
        <v>33.444400000000002</v>
      </c>
      <c r="K17" s="19">
        <v>11.666700000000001</v>
      </c>
      <c r="L17" s="19">
        <v>13.1111</v>
      </c>
      <c r="M17" s="19">
        <v>4.5556000000000001</v>
      </c>
      <c r="N17" s="19">
        <v>7.2222</v>
      </c>
      <c r="O17" s="19">
        <v>6.6666999999999996</v>
      </c>
      <c r="P17" s="19">
        <v>5</v>
      </c>
      <c r="Q17" s="19">
        <v>81.666700000000006</v>
      </c>
      <c r="R17" s="26">
        <v>145000</v>
      </c>
      <c r="S17" s="21" t="s">
        <v>81</v>
      </c>
      <c r="T17" s="12" t="s">
        <v>66</v>
      </c>
      <c r="U17" s="21" t="s">
        <v>66</v>
      </c>
      <c r="V17" s="17" t="s">
        <v>79</v>
      </c>
      <c r="W17" s="21" t="s">
        <v>79</v>
      </c>
      <c r="X17" s="43" t="s">
        <v>75</v>
      </c>
      <c r="Y17" s="17" t="s">
        <v>85</v>
      </c>
      <c r="Z17" s="41"/>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row>
    <row r="18" spans="1:91" s="5" customFormat="1" ht="12.75" customHeight="1" x14ac:dyDescent="0.2">
      <c r="A18" s="39" t="s">
        <v>47</v>
      </c>
      <c r="B18" s="23" t="s">
        <v>57</v>
      </c>
      <c r="C18" s="24" t="s">
        <v>55</v>
      </c>
      <c r="D18" s="15">
        <v>1429450</v>
      </c>
      <c r="E18" s="15">
        <v>500000</v>
      </c>
      <c r="F18" s="25" t="s">
        <v>64</v>
      </c>
      <c r="G18" s="22" t="s">
        <v>66</v>
      </c>
      <c r="H18" s="14" t="s">
        <v>72</v>
      </c>
      <c r="I18" s="12" t="s">
        <v>66</v>
      </c>
      <c r="J18" s="19">
        <v>35</v>
      </c>
      <c r="K18" s="19">
        <v>13.8889</v>
      </c>
      <c r="L18" s="19">
        <v>14</v>
      </c>
      <c r="M18" s="19">
        <v>4.6666999999999996</v>
      </c>
      <c r="N18" s="19">
        <v>8.8888999999999996</v>
      </c>
      <c r="O18" s="19">
        <v>8.5556000000000001</v>
      </c>
      <c r="P18" s="19">
        <v>4.8888999999999996</v>
      </c>
      <c r="Q18" s="19">
        <v>89.888900000000007</v>
      </c>
      <c r="R18" s="26">
        <v>500000</v>
      </c>
      <c r="S18" s="21" t="s">
        <v>81</v>
      </c>
      <c r="T18" s="12" t="s">
        <v>66</v>
      </c>
      <c r="U18" s="21" t="s">
        <v>66</v>
      </c>
      <c r="V18" s="17" t="s">
        <v>80</v>
      </c>
      <c r="W18" s="21" t="s">
        <v>84</v>
      </c>
      <c r="X18" s="12" t="s">
        <v>76</v>
      </c>
      <c r="Y18" s="17" t="s">
        <v>86</v>
      </c>
      <c r="Z18" s="41"/>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row>
    <row r="19" spans="1:91" s="5" customFormat="1" ht="12.75" customHeight="1" x14ac:dyDescent="0.2">
      <c r="A19" s="23" t="s">
        <v>48</v>
      </c>
      <c r="B19" s="13" t="s">
        <v>59</v>
      </c>
      <c r="C19" s="14" t="s">
        <v>54</v>
      </c>
      <c r="D19" s="15">
        <v>187500</v>
      </c>
      <c r="E19" s="15">
        <v>120000</v>
      </c>
      <c r="F19" s="16" t="s">
        <v>65</v>
      </c>
      <c r="G19" s="17" t="s">
        <v>66</v>
      </c>
      <c r="H19" s="18" t="s">
        <v>61</v>
      </c>
      <c r="I19" s="17" t="s">
        <v>66</v>
      </c>
      <c r="J19" s="19">
        <v>34.555599999999998</v>
      </c>
      <c r="K19" s="19">
        <v>11.8889</v>
      </c>
      <c r="L19" s="19">
        <v>13.1111</v>
      </c>
      <c r="M19" s="19">
        <v>4.1111000000000004</v>
      </c>
      <c r="N19" s="19">
        <v>7</v>
      </c>
      <c r="O19" s="19">
        <v>7</v>
      </c>
      <c r="P19" s="19">
        <v>4</v>
      </c>
      <c r="Q19" s="19">
        <v>81.666700000000006</v>
      </c>
      <c r="R19" s="26">
        <v>120000</v>
      </c>
      <c r="S19" s="21" t="s">
        <v>81</v>
      </c>
      <c r="T19" s="22" t="s">
        <v>66</v>
      </c>
      <c r="U19" s="21" t="s">
        <v>66</v>
      </c>
      <c r="V19" s="28">
        <v>0.64</v>
      </c>
      <c r="W19" s="21" t="s">
        <v>84</v>
      </c>
      <c r="X19" s="42">
        <v>44592</v>
      </c>
      <c r="Y19" s="17" t="s">
        <v>85</v>
      </c>
      <c r="Z19" s="41"/>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row>
    <row r="20" spans="1:91" x14ac:dyDescent="0.3">
      <c r="D20" s="7">
        <f>SUM(D13:D19)</f>
        <v>2767895</v>
      </c>
      <c r="E20" s="7">
        <f>SUM(E13:E19)</f>
        <v>1140000</v>
      </c>
      <c r="F20" s="6"/>
      <c r="R20" s="7">
        <f>SUM(R13:R19)</f>
        <v>1090000</v>
      </c>
      <c r="X20" s="8"/>
      <c r="Y20" s="8"/>
    </row>
    <row r="21" spans="1:91" x14ac:dyDescent="0.3">
      <c r="E21" s="6"/>
      <c r="F21" s="6"/>
      <c r="G21" s="6"/>
      <c r="H21" s="6"/>
      <c r="Q21" s="2" t="s">
        <v>17</v>
      </c>
      <c r="R21" s="7">
        <f>3000000-R20</f>
        <v>1910000</v>
      </c>
    </row>
  </sheetData>
  <sortState xmlns:xlrd2="http://schemas.microsoft.com/office/spreadsheetml/2017/richdata2" ref="A10:BV23">
    <sortCondition ref="A10"/>
  </sortState>
  <mergeCells count="26">
    <mergeCell ref="A6:C6"/>
    <mergeCell ref="W10:W11"/>
    <mergeCell ref="X10:X11"/>
    <mergeCell ref="Y10:Y11"/>
    <mergeCell ref="A10:A12"/>
    <mergeCell ref="B10:B12"/>
    <mergeCell ref="C10:C12"/>
    <mergeCell ref="D10:D12"/>
    <mergeCell ref="E10:E12"/>
    <mergeCell ref="F10:G11"/>
    <mergeCell ref="H10:I11"/>
    <mergeCell ref="D7:Q7"/>
    <mergeCell ref="D8:Q8"/>
    <mergeCell ref="J10:J11"/>
    <mergeCell ref="K10:K11"/>
    <mergeCell ref="L10:L11"/>
    <mergeCell ref="V10:V11"/>
    <mergeCell ref="M10:M11"/>
    <mergeCell ref="N10:N11"/>
    <mergeCell ref="O10:O11"/>
    <mergeCell ref="P10:P11"/>
    <mergeCell ref="Q10:Q11"/>
    <mergeCell ref="R10:R11"/>
    <mergeCell ref="S10:S11"/>
    <mergeCell ref="T10:T11"/>
    <mergeCell ref="U10:U11"/>
  </mergeCells>
  <dataValidations count="4">
    <dataValidation type="decimal" operator="lessThanOrEqual" allowBlank="1" showInputMessage="1" showErrorMessage="1" error="max. 40" sqref="J13:J19" xr:uid="{00000000-0002-0000-0000-000000000000}">
      <formula1>40</formula1>
    </dataValidation>
    <dataValidation type="decimal" operator="lessThanOrEqual" allowBlank="1" showInputMessage="1" showErrorMessage="1" error="max. 15" sqref="K13:L19" xr:uid="{00000000-0002-0000-0000-000001000000}">
      <formula1>15</formula1>
    </dataValidation>
    <dataValidation type="decimal" operator="lessThanOrEqual" allowBlank="1" showInputMessage="1" showErrorMessage="1" error="max. 10" sqref="N13:O19" xr:uid="{00000000-0002-0000-0000-000002000000}">
      <formula1>10</formula1>
    </dataValidation>
    <dataValidation type="decimal" operator="lessThanOrEqual" allowBlank="1" showInputMessage="1" showErrorMessage="1" error="max. 5" sqref="P13:P19 M13:M19" xr:uid="{00000000-0002-0000-0000-000003000000}">
      <formula1>5</formula1>
    </dataValidation>
  </dataValidations>
  <pageMargins left="0.7" right="0.7" top="0.78740157499999996" bottom="0.78740157499999996" header="0.3" footer="0.3"/>
  <pageSetup scale="3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8F454-AC99-449D-8BE4-F0AEEDFD6F66}">
  <dimension ref="A1:CE21"/>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9" t="s">
        <v>40</v>
      </c>
      <c r="D2" s="29" t="s">
        <v>21</v>
      </c>
    </row>
    <row r="3" spans="1:83" ht="15" customHeight="1" x14ac:dyDescent="0.3">
      <c r="A3" s="29" t="s">
        <v>35</v>
      </c>
      <c r="D3" s="2" t="s">
        <v>32</v>
      </c>
    </row>
    <row r="4" spans="1:83" ht="15" customHeight="1" x14ac:dyDescent="0.3">
      <c r="A4" s="29" t="s">
        <v>41</v>
      </c>
    </row>
    <row r="5" spans="1:83" ht="15" customHeight="1" x14ac:dyDescent="0.3">
      <c r="A5" s="29" t="s">
        <v>37</v>
      </c>
    </row>
    <row r="6" spans="1:83" ht="15" customHeight="1" x14ac:dyDescent="0.3">
      <c r="A6" s="34" t="s">
        <v>36</v>
      </c>
      <c r="B6" s="34"/>
      <c r="C6" s="34"/>
      <c r="D6" s="29" t="s">
        <v>22</v>
      </c>
      <c r="G6" s="2"/>
      <c r="H6" s="2"/>
    </row>
    <row r="7" spans="1:83" ht="26.25" customHeight="1" x14ac:dyDescent="0.3">
      <c r="A7" s="29" t="s">
        <v>34</v>
      </c>
      <c r="D7" s="38" t="s">
        <v>38</v>
      </c>
      <c r="E7" s="38"/>
      <c r="F7" s="38"/>
      <c r="G7" s="38"/>
      <c r="H7" s="38"/>
      <c r="I7" s="38"/>
      <c r="J7" s="38"/>
      <c r="K7" s="38"/>
      <c r="L7" s="38"/>
      <c r="M7" s="38"/>
      <c r="N7" s="38"/>
      <c r="O7" s="38"/>
      <c r="P7" s="38"/>
      <c r="Q7" s="38"/>
    </row>
    <row r="8" spans="1:83" ht="26.25" customHeight="1" x14ac:dyDescent="0.3">
      <c r="D8" s="38" t="s">
        <v>39</v>
      </c>
      <c r="E8" s="38"/>
      <c r="F8" s="38"/>
      <c r="G8" s="38"/>
      <c r="H8" s="38"/>
      <c r="I8" s="38"/>
      <c r="J8" s="38"/>
      <c r="K8" s="38"/>
      <c r="L8" s="38"/>
      <c r="M8" s="38"/>
      <c r="N8" s="38"/>
      <c r="O8" s="38"/>
      <c r="P8" s="38"/>
      <c r="Q8" s="38"/>
    </row>
    <row r="9" spans="1:83" ht="15" customHeight="1" x14ac:dyDescent="0.3">
      <c r="A9" s="4"/>
    </row>
    <row r="10" spans="1:83" ht="26.4" customHeight="1" x14ac:dyDescent="0.3">
      <c r="A10" s="33" t="s">
        <v>0</v>
      </c>
      <c r="B10" s="33" t="s">
        <v>1</v>
      </c>
      <c r="C10" s="33" t="s">
        <v>16</v>
      </c>
      <c r="D10" s="33" t="s">
        <v>13</v>
      </c>
      <c r="E10" s="36" t="s">
        <v>2</v>
      </c>
      <c r="F10" s="33" t="s">
        <v>28</v>
      </c>
      <c r="G10" s="33"/>
      <c r="H10" s="33" t="s">
        <v>29</v>
      </c>
      <c r="I10" s="33"/>
      <c r="J10" s="32" t="s">
        <v>30</v>
      </c>
      <c r="K10" s="32" t="s">
        <v>14</v>
      </c>
      <c r="L10" s="32" t="s">
        <v>15</v>
      </c>
      <c r="M10" s="32" t="s">
        <v>26</v>
      </c>
      <c r="N10" s="32" t="s">
        <v>27</v>
      </c>
      <c r="O10" s="32" t="s">
        <v>31</v>
      </c>
      <c r="P10" s="32" t="s">
        <v>3</v>
      </c>
      <c r="Q10" s="33" t="s">
        <v>4</v>
      </c>
    </row>
    <row r="11" spans="1:83" ht="59.4" customHeight="1" x14ac:dyDescent="0.3">
      <c r="A11" s="33"/>
      <c r="B11" s="33"/>
      <c r="C11" s="33"/>
      <c r="D11" s="33"/>
      <c r="E11" s="36"/>
      <c r="F11" s="33"/>
      <c r="G11" s="33"/>
      <c r="H11" s="33"/>
      <c r="I11" s="33"/>
      <c r="J11" s="33"/>
      <c r="K11" s="33"/>
      <c r="L11" s="33"/>
      <c r="M11" s="33"/>
      <c r="N11" s="33"/>
      <c r="O11" s="33"/>
      <c r="P11" s="33"/>
      <c r="Q11" s="33"/>
    </row>
    <row r="12" spans="1:83" ht="42" customHeight="1" x14ac:dyDescent="0.3">
      <c r="A12" s="35"/>
      <c r="B12" s="35"/>
      <c r="C12" s="35"/>
      <c r="D12" s="35"/>
      <c r="E12" s="37"/>
      <c r="F12" s="31" t="s">
        <v>23</v>
      </c>
      <c r="G12" s="30" t="s">
        <v>24</v>
      </c>
      <c r="H12" s="30" t="s">
        <v>23</v>
      </c>
      <c r="I12" s="30" t="s">
        <v>24</v>
      </c>
      <c r="J12" s="30" t="s">
        <v>25</v>
      </c>
      <c r="K12" s="30" t="s">
        <v>18</v>
      </c>
      <c r="L12" s="30" t="s">
        <v>18</v>
      </c>
      <c r="M12" s="30" t="s">
        <v>19</v>
      </c>
      <c r="N12" s="30" t="s">
        <v>20</v>
      </c>
      <c r="O12" s="30" t="s">
        <v>20</v>
      </c>
      <c r="P12" s="30" t="s">
        <v>19</v>
      </c>
      <c r="Q12" s="30"/>
    </row>
    <row r="13" spans="1:83" s="5" customFormat="1" ht="12.75" customHeight="1" x14ac:dyDescent="0.2">
      <c r="A13" s="23" t="s">
        <v>42</v>
      </c>
      <c r="B13" s="13" t="s">
        <v>56</v>
      </c>
      <c r="C13" s="14" t="s">
        <v>49</v>
      </c>
      <c r="D13" s="15">
        <v>256735</v>
      </c>
      <c r="E13" s="15">
        <v>150000</v>
      </c>
      <c r="F13" s="16" t="s">
        <v>60</v>
      </c>
      <c r="G13" s="17" t="s">
        <v>66</v>
      </c>
      <c r="H13" s="18" t="s">
        <v>67</v>
      </c>
      <c r="I13" s="17" t="s">
        <v>66</v>
      </c>
      <c r="J13" s="19">
        <v>34</v>
      </c>
      <c r="K13" s="19">
        <v>12</v>
      </c>
      <c r="L13" s="19">
        <v>12</v>
      </c>
      <c r="M13" s="19">
        <v>3</v>
      </c>
      <c r="N13" s="19">
        <v>5</v>
      </c>
      <c r="O13" s="19">
        <v>4</v>
      </c>
      <c r="P13" s="19">
        <v>3</v>
      </c>
      <c r="Q13" s="19">
        <f>SUM(J13:P13)</f>
        <v>73</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23" t="s">
        <v>43</v>
      </c>
      <c r="B14" s="13" t="s">
        <v>56</v>
      </c>
      <c r="C14" s="14" t="s">
        <v>50</v>
      </c>
      <c r="D14" s="15">
        <v>144873</v>
      </c>
      <c r="E14" s="15">
        <v>30000</v>
      </c>
      <c r="F14" s="16" t="s">
        <v>61</v>
      </c>
      <c r="G14" s="17" t="s">
        <v>66</v>
      </c>
      <c r="H14" s="18" t="s">
        <v>68</v>
      </c>
      <c r="I14" s="17" t="s">
        <v>66</v>
      </c>
      <c r="J14" s="19">
        <v>33</v>
      </c>
      <c r="K14" s="19">
        <v>12</v>
      </c>
      <c r="L14" s="19">
        <v>12</v>
      </c>
      <c r="M14" s="19">
        <v>2</v>
      </c>
      <c r="N14" s="19">
        <v>4</v>
      </c>
      <c r="O14" s="19">
        <v>4</v>
      </c>
      <c r="P14" s="19">
        <v>3</v>
      </c>
      <c r="Q14" s="19">
        <f t="shared" ref="Q14:Q19" si="0">SUM(J14:P14)</f>
        <v>70</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39" t="s">
        <v>44</v>
      </c>
      <c r="B15" s="23" t="s">
        <v>57</v>
      </c>
      <c r="C15" s="24" t="s">
        <v>51</v>
      </c>
      <c r="D15" s="15">
        <v>330330</v>
      </c>
      <c r="E15" s="15">
        <v>150000</v>
      </c>
      <c r="F15" s="25" t="s">
        <v>62</v>
      </c>
      <c r="G15" s="22" t="s">
        <v>66</v>
      </c>
      <c r="H15" s="14" t="s">
        <v>69</v>
      </c>
      <c r="I15" s="12" t="s">
        <v>66</v>
      </c>
      <c r="J15" s="19">
        <v>32</v>
      </c>
      <c r="K15" s="19">
        <v>14</v>
      </c>
      <c r="L15" s="19">
        <v>14</v>
      </c>
      <c r="M15" s="19">
        <v>4</v>
      </c>
      <c r="N15" s="19">
        <v>9</v>
      </c>
      <c r="O15" s="19">
        <v>9</v>
      </c>
      <c r="P15" s="19">
        <v>5</v>
      </c>
      <c r="Q15" s="19">
        <f t="shared" si="0"/>
        <v>87</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40" t="s">
        <v>45</v>
      </c>
      <c r="B16" s="23" t="s">
        <v>58</v>
      </c>
      <c r="C16" s="24" t="s">
        <v>52</v>
      </c>
      <c r="D16" s="15">
        <v>210939</v>
      </c>
      <c r="E16" s="15">
        <v>45000</v>
      </c>
      <c r="F16" s="27" t="s">
        <v>77</v>
      </c>
      <c r="G16" s="22" t="s">
        <v>66</v>
      </c>
      <c r="H16" s="24" t="s">
        <v>70</v>
      </c>
      <c r="I16" s="22" t="s">
        <v>66</v>
      </c>
      <c r="J16" s="19">
        <v>30</v>
      </c>
      <c r="K16" s="19">
        <v>13</v>
      </c>
      <c r="L16" s="19">
        <v>12</v>
      </c>
      <c r="M16" s="19">
        <v>4</v>
      </c>
      <c r="N16" s="19">
        <v>9</v>
      </c>
      <c r="O16" s="19">
        <v>9</v>
      </c>
      <c r="P16" s="19">
        <v>5</v>
      </c>
      <c r="Q16" s="19">
        <f t="shared" si="0"/>
        <v>82</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40" t="s">
        <v>46</v>
      </c>
      <c r="B17" s="23" t="s">
        <v>58</v>
      </c>
      <c r="C17" s="24" t="s">
        <v>53</v>
      </c>
      <c r="D17" s="15">
        <v>208068</v>
      </c>
      <c r="E17" s="15">
        <v>145000</v>
      </c>
      <c r="F17" s="27" t="s">
        <v>63</v>
      </c>
      <c r="G17" s="22" t="s">
        <v>66</v>
      </c>
      <c r="H17" s="24" t="s">
        <v>71</v>
      </c>
      <c r="I17" s="22" t="s">
        <v>66</v>
      </c>
      <c r="J17" s="19">
        <v>34</v>
      </c>
      <c r="K17" s="19">
        <v>11</v>
      </c>
      <c r="L17" s="19">
        <v>13</v>
      </c>
      <c r="M17" s="19">
        <v>4</v>
      </c>
      <c r="N17" s="19">
        <v>9</v>
      </c>
      <c r="O17" s="19">
        <v>7</v>
      </c>
      <c r="P17" s="19">
        <v>5</v>
      </c>
      <c r="Q17" s="19">
        <f t="shared" si="0"/>
        <v>83</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39" t="s">
        <v>47</v>
      </c>
      <c r="B18" s="23" t="s">
        <v>57</v>
      </c>
      <c r="C18" s="24" t="s">
        <v>55</v>
      </c>
      <c r="D18" s="15">
        <v>1429450</v>
      </c>
      <c r="E18" s="15">
        <v>500000</v>
      </c>
      <c r="F18" s="25" t="s">
        <v>64</v>
      </c>
      <c r="G18" s="22" t="s">
        <v>66</v>
      </c>
      <c r="H18" s="14" t="s">
        <v>72</v>
      </c>
      <c r="I18" s="12" t="s">
        <v>66</v>
      </c>
      <c r="J18" s="19">
        <v>32</v>
      </c>
      <c r="K18" s="19">
        <v>14</v>
      </c>
      <c r="L18" s="19">
        <v>15</v>
      </c>
      <c r="M18" s="19">
        <v>4</v>
      </c>
      <c r="N18" s="19">
        <v>10</v>
      </c>
      <c r="O18" s="19">
        <v>10</v>
      </c>
      <c r="P18" s="19">
        <v>5</v>
      </c>
      <c r="Q18" s="19">
        <f t="shared" si="0"/>
        <v>90</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23" t="s">
        <v>48</v>
      </c>
      <c r="B19" s="13" t="s">
        <v>59</v>
      </c>
      <c r="C19" s="14" t="s">
        <v>54</v>
      </c>
      <c r="D19" s="15">
        <v>187500</v>
      </c>
      <c r="E19" s="15">
        <v>120000</v>
      </c>
      <c r="F19" s="16" t="s">
        <v>65</v>
      </c>
      <c r="G19" s="17" t="s">
        <v>66</v>
      </c>
      <c r="H19" s="18" t="s">
        <v>61</v>
      </c>
      <c r="I19" s="17" t="s">
        <v>66</v>
      </c>
      <c r="J19" s="19">
        <v>36</v>
      </c>
      <c r="K19" s="19">
        <v>11</v>
      </c>
      <c r="L19" s="19">
        <v>13</v>
      </c>
      <c r="M19" s="19">
        <v>4</v>
      </c>
      <c r="N19" s="19">
        <v>7</v>
      </c>
      <c r="O19" s="19">
        <v>7</v>
      </c>
      <c r="P19" s="19">
        <v>4</v>
      </c>
      <c r="Q19" s="19">
        <f t="shared" si="0"/>
        <v>82</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3">
      <c r="D20" s="7">
        <f>SUM(D13:D19)</f>
        <v>2767895</v>
      </c>
      <c r="E20" s="7">
        <f>SUM(E13:E19)</f>
        <v>1140000</v>
      </c>
      <c r="F20" s="6"/>
    </row>
    <row r="21" spans="1:83" x14ac:dyDescent="0.3">
      <c r="E21" s="6"/>
      <c r="F21" s="6"/>
      <c r="G21" s="6"/>
      <c r="H21" s="6"/>
    </row>
  </sheetData>
  <mergeCells count="18">
    <mergeCell ref="P10:P11"/>
    <mergeCell ref="Q10:Q11"/>
    <mergeCell ref="J10:J11"/>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s>
  <dataValidations count="4">
    <dataValidation type="decimal" operator="lessThanOrEqual" allowBlank="1" showInputMessage="1" showErrorMessage="1" error="max. 5" sqref="M13:M19 P13:P19" xr:uid="{114FA5D8-4D0E-401D-94DA-141D0A63835A}">
      <formula1>5</formula1>
    </dataValidation>
    <dataValidation type="decimal" operator="lessThanOrEqual" allowBlank="1" showInputMessage="1" showErrorMessage="1" error="max. 10" sqref="N13:O19" xr:uid="{B4276B30-1506-4B21-A48D-2A01D0D6AD86}">
      <formula1>10</formula1>
    </dataValidation>
    <dataValidation type="decimal" operator="lessThanOrEqual" allowBlank="1" showInputMessage="1" showErrorMessage="1" error="max. 15" sqref="K13:L19" xr:uid="{ACD6904B-BABF-48A2-B31C-438265B9139B}">
      <formula1>15</formula1>
    </dataValidation>
    <dataValidation type="decimal" operator="lessThanOrEqual" allowBlank="1" showInputMessage="1" showErrorMessage="1" error="max. 40" sqref="J13:J19" xr:uid="{7C26F860-7E55-4610-A224-3939C1E019A1}">
      <formula1>40</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FD283-148B-455F-8726-DAE464A1EAC7}">
  <dimension ref="A1:CE21"/>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9" t="s">
        <v>40</v>
      </c>
      <c r="D2" s="29" t="s">
        <v>21</v>
      </c>
    </row>
    <row r="3" spans="1:83" ht="15" customHeight="1" x14ac:dyDescent="0.3">
      <c r="A3" s="29" t="s">
        <v>35</v>
      </c>
      <c r="D3" s="2" t="s">
        <v>32</v>
      </c>
    </row>
    <row r="4" spans="1:83" ht="15" customHeight="1" x14ac:dyDescent="0.3">
      <c r="A4" s="29" t="s">
        <v>41</v>
      </c>
    </row>
    <row r="5" spans="1:83" ht="15" customHeight="1" x14ac:dyDescent="0.3">
      <c r="A5" s="29" t="s">
        <v>37</v>
      </c>
    </row>
    <row r="6" spans="1:83" ht="15" customHeight="1" x14ac:dyDescent="0.3">
      <c r="A6" s="34" t="s">
        <v>36</v>
      </c>
      <c r="B6" s="34"/>
      <c r="C6" s="34"/>
      <c r="D6" s="29" t="s">
        <v>22</v>
      </c>
      <c r="G6" s="2"/>
      <c r="H6" s="2"/>
    </row>
    <row r="7" spans="1:83" ht="26.25" customHeight="1" x14ac:dyDescent="0.3">
      <c r="A7" s="29" t="s">
        <v>34</v>
      </c>
      <c r="D7" s="38" t="s">
        <v>38</v>
      </c>
      <c r="E7" s="38"/>
      <c r="F7" s="38"/>
      <c r="G7" s="38"/>
      <c r="H7" s="38"/>
      <c r="I7" s="38"/>
      <c r="J7" s="38"/>
      <c r="K7" s="38"/>
      <c r="L7" s="38"/>
      <c r="M7" s="38"/>
      <c r="N7" s="38"/>
      <c r="O7" s="38"/>
      <c r="P7" s="38"/>
      <c r="Q7" s="38"/>
    </row>
    <row r="8" spans="1:83" ht="26.25" customHeight="1" x14ac:dyDescent="0.3">
      <c r="D8" s="38" t="s">
        <v>39</v>
      </c>
      <c r="E8" s="38"/>
      <c r="F8" s="38"/>
      <c r="G8" s="38"/>
      <c r="H8" s="38"/>
      <c r="I8" s="38"/>
      <c r="J8" s="38"/>
      <c r="K8" s="38"/>
      <c r="L8" s="38"/>
      <c r="M8" s="38"/>
      <c r="N8" s="38"/>
      <c r="O8" s="38"/>
      <c r="P8" s="38"/>
      <c r="Q8" s="38"/>
    </row>
    <row r="9" spans="1:83" ht="15" customHeight="1" x14ac:dyDescent="0.3">
      <c r="A9" s="4"/>
    </row>
    <row r="10" spans="1:83" ht="26.4" customHeight="1" x14ac:dyDescent="0.3">
      <c r="A10" s="33" t="s">
        <v>0</v>
      </c>
      <c r="B10" s="33" t="s">
        <v>1</v>
      </c>
      <c r="C10" s="33" t="s">
        <v>16</v>
      </c>
      <c r="D10" s="33" t="s">
        <v>13</v>
      </c>
      <c r="E10" s="36" t="s">
        <v>2</v>
      </c>
      <c r="F10" s="33" t="s">
        <v>28</v>
      </c>
      <c r="G10" s="33"/>
      <c r="H10" s="33" t="s">
        <v>29</v>
      </c>
      <c r="I10" s="33"/>
      <c r="J10" s="32" t="s">
        <v>30</v>
      </c>
      <c r="K10" s="32" t="s">
        <v>14</v>
      </c>
      <c r="L10" s="32" t="s">
        <v>15</v>
      </c>
      <c r="M10" s="32" t="s">
        <v>26</v>
      </c>
      <c r="N10" s="32" t="s">
        <v>27</v>
      </c>
      <c r="O10" s="32" t="s">
        <v>31</v>
      </c>
      <c r="P10" s="32" t="s">
        <v>3</v>
      </c>
      <c r="Q10" s="33" t="s">
        <v>4</v>
      </c>
    </row>
    <row r="11" spans="1:83" ht="59.4" customHeight="1" x14ac:dyDescent="0.3">
      <c r="A11" s="33"/>
      <c r="B11" s="33"/>
      <c r="C11" s="33"/>
      <c r="D11" s="33"/>
      <c r="E11" s="36"/>
      <c r="F11" s="33"/>
      <c r="G11" s="33"/>
      <c r="H11" s="33"/>
      <c r="I11" s="33"/>
      <c r="J11" s="33"/>
      <c r="K11" s="33"/>
      <c r="L11" s="33"/>
      <c r="M11" s="33"/>
      <c r="N11" s="33"/>
      <c r="O11" s="33"/>
      <c r="P11" s="33"/>
      <c r="Q11" s="33"/>
    </row>
    <row r="12" spans="1:83" ht="42" customHeight="1" x14ac:dyDescent="0.3">
      <c r="A12" s="35"/>
      <c r="B12" s="35"/>
      <c r="C12" s="35"/>
      <c r="D12" s="35"/>
      <c r="E12" s="37"/>
      <c r="F12" s="31" t="s">
        <v>23</v>
      </c>
      <c r="G12" s="30" t="s">
        <v>24</v>
      </c>
      <c r="H12" s="30" t="s">
        <v>23</v>
      </c>
      <c r="I12" s="30" t="s">
        <v>24</v>
      </c>
      <c r="J12" s="30" t="s">
        <v>25</v>
      </c>
      <c r="K12" s="30" t="s">
        <v>18</v>
      </c>
      <c r="L12" s="30" t="s">
        <v>18</v>
      </c>
      <c r="M12" s="30" t="s">
        <v>19</v>
      </c>
      <c r="N12" s="30" t="s">
        <v>20</v>
      </c>
      <c r="O12" s="30" t="s">
        <v>20</v>
      </c>
      <c r="P12" s="30" t="s">
        <v>19</v>
      </c>
      <c r="Q12" s="30"/>
    </row>
    <row r="13" spans="1:83" s="5" customFormat="1" ht="12.75" customHeight="1" x14ac:dyDescent="0.2">
      <c r="A13" s="23" t="s">
        <v>42</v>
      </c>
      <c r="B13" s="13" t="s">
        <v>56</v>
      </c>
      <c r="C13" s="14" t="s">
        <v>49</v>
      </c>
      <c r="D13" s="15">
        <v>256735</v>
      </c>
      <c r="E13" s="15">
        <v>150000</v>
      </c>
      <c r="F13" s="16" t="s">
        <v>60</v>
      </c>
      <c r="G13" s="17" t="s">
        <v>66</v>
      </c>
      <c r="H13" s="18" t="s">
        <v>67</v>
      </c>
      <c r="I13" s="17" t="s">
        <v>66</v>
      </c>
      <c r="J13" s="19">
        <v>35</v>
      </c>
      <c r="K13" s="19">
        <v>12</v>
      </c>
      <c r="L13" s="19">
        <v>14</v>
      </c>
      <c r="M13" s="19">
        <v>4</v>
      </c>
      <c r="N13" s="19">
        <v>8</v>
      </c>
      <c r="O13" s="19">
        <v>5</v>
      </c>
      <c r="P13" s="19">
        <v>5</v>
      </c>
      <c r="Q13" s="19">
        <f>SUM(J13:P13)</f>
        <v>83</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23" t="s">
        <v>43</v>
      </c>
      <c r="B14" s="13" t="s">
        <v>56</v>
      </c>
      <c r="C14" s="14" t="s">
        <v>50</v>
      </c>
      <c r="D14" s="15">
        <v>144873</v>
      </c>
      <c r="E14" s="15">
        <v>30000</v>
      </c>
      <c r="F14" s="16" t="s">
        <v>61</v>
      </c>
      <c r="G14" s="17" t="s">
        <v>66</v>
      </c>
      <c r="H14" s="18" t="s">
        <v>68</v>
      </c>
      <c r="I14" s="17" t="s">
        <v>66</v>
      </c>
      <c r="J14" s="19">
        <v>35</v>
      </c>
      <c r="K14" s="19">
        <v>12</v>
      </c>
      <c r="L14" s="19">
        <v>14</v>
      </c>
      <c r="M14" s="19">
        <v>4</v>
      </c>
      <c r="N14" s="19">
        <v>8</v>
      </c>
      <c r="O14" s="19">
        <v>5</v>
      </c>
      <c r="P14" s="19">
        <v>5</v>
      </c>
      <c r="Q14" s="19">
        <f t="shared" ref="Q14:Q19" si="0">SUM(J14:P14)</f>
        <v>83</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39" t="s">
        <v>44</v>
      </c>
      <c r="B15" s="23" t="s">
        <v>57</v>
      </c>
      <c r="C15" s="24" t="s">
        <v>51</v>
      </c>
      <c r="D15" s="15">
        <v>330330</v>
      </c>
      <c r="E15" s="15">
        <v>150000</v>
      </c>
      <c r="F15" s="25" t="s">
        <v>62</v>
      </c>
      <c r="G15" s="22" t="s">
        <v>66</v>
      </c>
      <c r="H15" s="14" t="s">
        <v>69</v>
      </c>
      <c r="I15" s="12" t="s">
        <v>66</v>
      </c>
      <c r="J15" s="19">
        <v>35</v>
      </c>
      <c r="K15" s="19">
        <v>12</v>
      </c>
      <c r="L15" s="19">
        <v>14</v>
      </c>
      <c r="M15" s="19">
        <v>4</v>
      </c>
      <c r="N15" s="19">
        <v>8</v>
      </c>
      <c r="O15" s="19">
        <v>5</v>
      </c>
      <c r="P15" s="19">
        <v>5</v>
      </c>
      <c r="Q15" s="19">
        <f t="shared" si="0"/>
        <v>83</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40" t="s">
        <v>45</v>
      </c>
      <c r="B16" s="23" t="s">
        <v>58</v>
      </c>
      <c r="C16" s="24" t="s">
        <v>52</v>
      </c>
      <c r="D16" s="15">
        <v>210939</v>
      </c>
      <c r="E16" s="15">
        <v>45000</v>
      </c>
      <c r="F16" s="27" t="s">
        <v>77</v>
      </c>
      <c r="G16" s="22" t="s">
        <v>66</v>
      </c>
      <c r="H16" s="24" t="s">
        <v>70</v>
      </c>
      <c r="I16" s="22" t="s">
        <v>66</v>
      </c>
      <c r="J16" s="19">
        <v>35</v>
      </c>
      <c r="K16" s="19">
        <v>12</v>
      </c>
      <c r="L16" s="19">
        <v>14</v>
      </c>
      <c r="M16" s="19">
        <v>4</v>
      </c>
      <c r="N16" s="19">
        <v>8</v>
      </c>
      <c r="O16" s="19">
        <v>5</v>
      </c>
      <c r="P16" s="19">
        <v>5</v>
      </c>
      <c r="Q16" s="19">
        <f t="shared" si="0"/>
        <v>83</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40" t="s">
        <v>46</v>
      </c>
      <c r="B17" s="23" t="s">
        <v>58</v>
      </c>
      <c r="C17" s="24" t="s">
        <v>53</v>
      </c>
      <c r="D17" s="15">
        <v>208068</v>
      </c>
      <c r="E17" s="15">
        <v>145000</v>
      </c>
      <c r="F17" s="27" t="s">
        <v>63</v>
      </c>
      <c r="G17" s="22" t="s">
        <v>66</v>
      </c>
      <c r="H17" s="24" t="s">
        <v>71</v>
      </c>
      <c r="I17" s="22" t="s">
        <v>66</v>
      </c>
      <c r="J17" s="19">
        <v>35</v>
      </c>
      <c r="K17" s="19">
        <v>12</v>
      </c>
      <c r="L17" s="19">
        <v>14</v>
      </c>
      <c r="M17" s="19">
        <v>4</v>
      </c>
      <c r="N17" s="19">
        <v>8</v>
      </c>
      <c r="O17" s="19">
        <v>5</v>
      </c>
      <c r="P17" s="19">
        <v>5</v>
      </c>
      <c r="Q17" s="19">
        <f t="shared" si="0"/>
        <v>83</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39" t="s">
        <v>47</v>
      </c>
      <c r="B18" s="23" t="s">
        <v>57</v>
      </c>
      <c r="C18" s="24" t="s">
        <v>55</v>
      </c>
      <c r="D18" s="15">
        <v>1429450</v>
      </c>
      <c r="E18" s="15">
        <v>500000</v>
      </c>
      <c r="F18" s="25" t="s">
        <v>64</v>
      </c>
      <c r="G18" s="22" t="s">
        <v>66</v>
      </c>
      <c r="H18" s="14" t="s">
        <v>72</v>
      </c>
      <c r="I18" s="12" t="s">
        <v>66</v>
      </c>
      <c r="J18" s="19">
        <v>35</v>
      </c>
      <c r="K18" s="19">
        <v>12</v>
      </c>
      <c r="L18" s="19">
        <v>14</v>
      </c>
      <c r="M18" s="19">
        <v>4</v>
      </c>
      <c r="N18" s="19">
        <v>8</v>
      </c>
      <c r="O18" s="19">
        <v>5</v>
      </c>
      <c r="P18" s="19">
        <v>5</v>
      </c>
      <c r="Q18" s="19">
        <f t="shared" si="0"/>
        <v>83</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23" t="s">
        <v>48</v>
      </c>
      <c r="B19" s="13" t="s">
        <v>59</v>
      </c>
      <c r="C19" s="14" t="s">
        <v>54</v>
      </c>
      <c r="D19" s="15">
        <v>187500</v>
      </c>
      <c r="E19" s="15">
        <v>120000</v>
      </c>
      <c r="F19" s="16" t="s">
        <v>65</v>
      </c>
      <c r="G19" s="17" t="s">
        <v>66</v>
      </c>
      <c r="H19" s="18" t="s">
        <v>61</v>
      </c>
      <c r="I19" s="17" t="s">
        <v>66</v>
      </c>
      <c r="J19" s="19">
        <v>40</v>
      </c>
      <c r="K19" s="19">
        <v>15</v>
      </c>
      <c r="L19" s="19">
        <v>14</v>
      </c>
      <c r="M19" s="19">
        <v>4</v>
      </c>
      <c r="N19" s="19">
        <v>8</v>
      </c>
      <c r="O19" s="19">
        <v>8</v>
      </c>
      <c r="P19" s="19">
        <v>4</v>
      </c>
      <c r="Q19" s="19">
        <f t="shared" si="0"/>
        <v>93</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3">
      <c r="D20" s="7">
        <f>SUM(D13:D19)</f>
        <v>2767895</v>
      </c>
      <c r="E20" s="7">
        <f>SUM(E13:E19)</f>
        <v>1140000</v>
      </c>
      <c r="F20" s="6"/>
    </row>
    <row r="21" spans="1:83" x14ac:dyDescent="0.3">
      <c r="E21" s="6"/>
      <c r="F21" s="6"/>
      <c r="G21" s="6"/>
      <c r="H21" s="6"/>
    </row>
  </sheetData>
  <mergeCells count="18">
    <mergeCell ref="P10:P11"/>
    <mergeCell ref="Q10:Q11"/>
    <mergeCell ref="J10:J11"/>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s>
  <dataValidations count="4">
    <dataValidation type="decimal" operator="lessThanOrEqual" allowBlank="1" showInputMessage="1" showErrorMessage="1" error="max. 40" sqref="J13:J19" xr:uid="{739E219D-48CF-43F2-8E59-2FB9C2B9A415}">
      <formula1>40</formula1>
    </dataValidation>
    <dataValidation type="decimal" operator="lessThanOrEqual" allowBlank="1" showInputMessage="1" showErrorMessage="1" error="max. 15" sqref="K13:L19" xr:uid="{25DA14B9-2370-4B43-89C8-C70BE93AE322}">
      <formula1>15</formula1>
    </dataValidation>
    <dataValidation type="decimal" operator="lessThanOrEqual" allowBlank="1" showInputMessage="1" showErrorMessage="1" error="max. 10" sqref="N13:O19" xr:uid="{23D0E902-7BD4-4794-B381-41D8BE788895}">
      <formula1>10</formula1>
    </dataValidation>
    <dataValidation type="decimal" operator="lessThanOrEqual" allowBlank="1" showInputMessage="1" showErrorMessage="1" error="max. 5" sqref="M13:M19 P13:P19" xr:uid="{FBC4D655-8503-48A8-BABE-5FD0FEC45E11}">
      <formula1>5</formula1>
    </dataValidation>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AB300-66A7-40DA-AC9C-B63CC4C14820}">
  <dimension ref="A1:CE21"/>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9" t="s">
        <v>40</v>
      </c>
      <c r="D2" s="29" t="s">
        <v>21</v>
      </c>
    </row>
    <row r="3" spans="1:83" ht="15" customHeight="1" x14ac:dyDescent="0.3">
      <c r="A3" s="29" t="s">
        <v>35</v>
      </c>
      <c r="D3" s="2" t="s">
        <v>32</v>
      </c>
    </row>
    <row r="4" spans="1:83" ht="15" customHeight="1" x14ac:dyDescent="0.3">
      <c r="A4" s="29" t="s">
        <v>41</v>
      </c>
    </row>
    <row r="5" spans="1:83" ht="15" customHeight="1" x14ac:dyDescent="0.3">
      <c r="A5" s="29" t="s">
        <v>37</v>
      </c>
    </row>
    <row r="6" spans="1:83" ht="15" customHeight="1" x14ac:dyDescent="0.3">
      <c r="A6" s="34" t="s">
        <v>36</v>
      </c>
      <c r="B6" s="34"/>
      <c r="C6" s="34"/>
      <c r="D6" s="29" t="s">
        <v>22</v>
      </c>
      <c r="G6" s="2"/>
      <c r="H6" s="2"/>
    </row>
    <row r="7" spans="1:83" ht="26.25" customHeight="1" x14ac:dyDescent="0.3">
      <c r="A7" s="29" t="s">
        <v>34</v>
      </c>
      <c r="D7" s="38" t="s">
        <v>38</v>
      </c>
      <c r="E7" s="38"/>
      <c r="F7" s="38"/>
      <c r="G7" s="38"/>
      <c r="H7" s="38"/>
      <c r="I7" s="38"/>
      <c r="J7" s="38"/>
      <c r="K7" s="38"/>
      <c r="L7" s="38"/>
      <c r="M7" s="38"/>
      <c r="N7" s="38"/>
      <c r="O7" s="38"/>
      <c r="P7" s="38"/>
      <c r="Q7" s="38"/>
    </row>
    <row r="8" spans="1:83" ht="26.25" customHeight="1" x14ac:dyDescent="0.3">
      <c r="D8" s="38" t="s">
        <v>39</v>
      </c>
      <c r="E8" s="38"/>
      <c r="F8" s="38"/>
      <c r="G8" s="38"/>
      <c r="H8" s="38"/>
      <c r="I8" s="38"/>
      <c r="J8" s="38"/>
      <c r="K8" s="38"/>
      <c r="L8" s="38"/>
      <c r="M8" s="38"/>
      <c r="N8" s="38"/>
      <c r="O8" s="38"/>
      <c r="P8" s="38"/>
      <c r="Q8" s="38"/>
    </row>
    <row r="9" spans="1:83" ht="15" customHeight="1" x14ac:dyDescent="0.3">
      <c r="A9" s="4"/>
    </row>
    <row r="10" spans="1:83" ht="26.4" customHeight="1" x14ac:dyDescent="0.3">
      <c r="A10" s="33" t="s">
        <v>0</v>
      </c>
      <c r="B10" s="33" t="s">
        <v>1</v>
      </c>
      <c r="C10" s="33" t="s">
        <v>16</v>
      </c>
      <c r="D10" s="33" t="s">
        <v>13</v>
      </c>
      <c r="E10" s="36" t="s">
        <v>2</v>
      </c>
      <c r="F10" s="33" t="s">
        <v>28</v>
      </c>
      <c r="G10" s="33"/>
      <c r="H10" s="33" t="s">
        <v>29</v>
      </c>
      <c r="I10" s="33"/>
      <c r="J10" s="32" t="s">
        <v>30</v>
      </c>
      <c r="K10" s="32" t="s">
        <v>14</v>
      </c>
      <c r="L10" s="32" t="s">
        <v>15</v>
      </c>
      <c r="M10" s="32" t="s">
        <v>26</v>
      </c>
      <c r="N10" s="32" t="s">
        <v>27</v>
      </c>
      <c r="O10" s="32" t="s">
        <v>31</v>
      </c>
      <c r="P10" s="32" t="s">
        <v>3</v>
      </c>
      <c r="Q10" s="33" t="s">
        <v>4</v>
      </c>
    </row>
    <row r="11" spans="1:83" ht="59.4" customHeight="1" x14ac:dyDescent="0.3">
      <c r="A11" s="33"/>
      <c r="B11" s="33"/>
      <c r="C11" s="33"/>
      <c r="D11" s="33"/>
      <c r="E11" s="36"/>
      <c r="F11" s="33"/>
      <c r="G11" s="33"/>
      <c r="H11" s="33"/>
      <c r="I11" s="33"/>
      <c r="J11" s="33"/>
      <c r="K11" s="33"/>
      <c r="L11" s="33"/>
      <c r="M11" s="33"/>
      <c r="N11" s="33"/>
      <c r="O11" s="33"/>
      <c r="P11" s="33"/>
      <c r="Q11" s="33"/>
    </row>
    <row r="12" spans="1:83" ht="42" customHeight="1" x14ac:dyDescent="0.3">
      <c r="A12" s="35"/>
      <c r="B12" s="35"/>
      <c r="C12" s="35"/>
      <c r="D12" s="35"/>
      <c r="E12" s="37"/>
      <c r="F12" s="31" t="s">
        <v>23</v>
      </c>
      <c r="G12" s="30" t="s">
        <v>24</v>
      </c>
      <c r="H12" s="30" t="s">
        <v>23</v>
      </c>
      <c r="I12" s="30" t="s">
        <v>24</v>
      </c>
      <c r="J12" s="30" t="s">
        <v>25</v>
      </c>
      <c r="K12" s="30" t="s">
        <v>18</v>
      </c>
      <c r="L12" s="30" t="s">
        <v>18</v>
      </c>
      <c r="M12" s="30" t="s">
        <v>19</v>
      </c>
      <c r="N12" s="30" t="s">
        <v>20</v>
      </c>
      <c r="O12" s="30" t="s">
        <v>20</v>
      </c>
      <c r="P12" s="30" t="s">
        <v>19</v>
      </c>
      <c r="Q12" s="30"/>
    </row>
    <row r="13" spans="1:83" s="5" customFormat="1" ht="12.75" customHeight="1" x14ac:dyDescent="0.2">
      <c r="A13" s="23" t="s">
        <v>42</v>
      </c>
      <c r="B13" s="13" t="s">
        <v>56</v>
      </c>
      <c r="C13" s="14" t="s">
        <v>49</v>
      </c>
      <c r="D13" s="15">
        <v>256735</v>
      </c>
      <c r="E13" s="15">
        <v>150000</v>
      </c>
      <c r="F13" s="16" t="s">
        <v>60</v>
      </c>
      <c r="G13" s="17" t="s">
        <v>66</v>
      </c>
      <c r="H13" s="18" t="s">
        <v>67</v>
      </c>
      <c r="I13" s="17" t="s">
        <v>66</v>
      </c>
      <c r="J13" s="19">
        <v>30</v>
      </c>
      <c r="K13" s="19">
        <v>13</v>
      </c>
      <c r="L13" s="19">
        <v>12</v>
      </c>
      <c r="M13" s="19">
        <v>4</v>
      </c>
      <c r="N13" s="19">
        <v>6</v>
      </c>
      <c r="O13" s="19">
        <v>4</v>
      </c>
      <c r="P13" s="19">
        <v>3</v>
      </c>
      <c r="Q13" s="19">
        <f>SUM(J13:P13)</f>
        <v>72</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23" t="s">
        <v>43</v>
      </c>
      <c r="B14" s="13" t="s">
        <v>56</v>
      </c>
      <c r="C14" s="14" t="s">
        <v>50</v>
      </c>
      <c r="D14" s="15">
        <v>144873</v>
      </c>
      <c r="E14" s="15">
        <v>30000</v>
      </c>
      <c r="F14" s="16" t="s">
        <v>61</v>
      </c>
      <c r="G14" s="17" t="s">
        <v>66</v>
      </c>
      <c r="H14" s="18" t="s">
        <v>68</v>
      </c>
      <c r="I14" s="17" t="s">
        <v>66</v>
      </c>
      <c r="J14" s="19">
        <v>30</v>
      </c>
      <c r="K14" s="19">
        <v>13</v>
      </c>
      <c r="L14" s="19">
        <v>12</v>
      </c>
      <c r="M14" s="19">
        <v>0</v>
      </c>
      <c r="N14" s="19">
        <v>8</v>
      </c>
      <c r="O14" s="19">
        <v>5</v>
      </c>
      <c r="P14" s="19">
        <v>3</v>
      </c>
      <c r="Q14" s="19">
        <f t="shared" ref="Q14:Q19" si="0">SUM(J14:P14)</f>
        <v>71</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39" t="s">
        <v>44</v>
      </c>
      <c r="B15" s="23" t="s">
        <v>57</v>
      </c>
      <c r="C15" s="24" t="s">
        <v>51</v>
      </c>
      <c r="D15" s="15">
        <v>330330</v>
      </c>
      <c r="E15" s="15">
        <v>150000</v>
      </c>
      <c r="F15" s="25" t="s">
        <v>62</v>
      </c>
      <c r="G15" s="22" t="s">
        <v>66</v>
      </c>
      <c r="H15" s="14" t="s">
        <v>69</v>
      </c>
      <c r="I15" s="12" t="s">
        <v>66</v>
      </c>
      <c r="J15" s="19">
        <v>35</v>
      </c>
      <c r="K15" s="19">
        <v>13</v>
      </c>
      <c r="L15" s="19">
        <v>14</v>
      </c>
      <c r="M15" s="19">
        <v>5</v>
      </c>
      <c r="N15" s="19">
        <v>8</v>
      </c>
      <c r="O15" s="19">
        <v>8</v>
      </c>
      <c r="P15" s="19">
        <v>5</v>
      </c>
      <c r="Q15" s="19">
        <f t="shared" si="0"/>
        <v>88</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40" t="s">
        <v>45</v>
      </c>
      <c r="B16" s="23" t="s">
        <v>58</v>
      </c>
      <c r="C16" s="24" t="s">
        <v>52</v>
      </c>
      <c r="D16" s="15">
        <v>210939</v>
      </c>
      <c r="E16" s="15">
        <v>45000</v>
      </c>
      <c r="F16" s="27" t="s">
        <v>77</v>
      </c>
      <c r="G16" s="22" t="s">
        <v>66</v>
      </c>
      <c r="H16" s="24" t="s">
        <v>70</v>
      </c>
      <c r="I16" s="22" t="s">
        <v>66</v>
      </c>
      <c r="J16" s="19">
        <v>33</v>
      </c>
      <c r="K16" s="19">
        <v>13</v>
      </c>
      <c r="L16" s="19">
        <v>12</v>
      </c>
      <c r="M16" s="19">
        <v>5</v>
      </c>
      <c r="N16" s="19">
        <v>8</v>
      </c>
      <c r="O16" s="19">
        <v>8</v>
      </c>
      <c r="P16" s="19">
        <v>5</v>
      </c>
      <c r="Q16" s="19">
        <f t="shared" si="0"/>
        <v>84</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40" t="s">
        <v>46</v>
      </c>
      <c r="B17" s="23" t="s">
        <v>58</v>
      </c>
      <c r="C17" s="24" t="s">
        <v>53</v>
      </c>
      <c r="D17" s="15">
        <v>208068</v>
      </c>
      <c r="E17" s="15">
        <v>145000</v>
      </c>
      <c r="F17" s="27" t="s">
        <v>63</v>
      </c>
      <c r="G17" s="22" t="s">
        <v>66</v>
      </c>
      <c r="H17" s="24" t="s">
        <v>71</v>
      </c>
      <c r="I17" s="22" t="s">
        <v>66</v>
      </c>
      <c r="J17" s="19">
        <v>33</v>
      </c>
      <c r="K17" s="19">
        <v>12</v>
      </c>
      <c r="L17" s="19">
        <v>13</v>
      </c>
      <c r="M17" s="19">
        <v>5</v>
      </c>
      <c r="N17" s="19">
        <v>7</v>
      </c>
      <c r="O17" s="19">
        <v>7</v>
      </c>
      <c r="P17" s="19">
        <v>5</v>
      </c>
      <c r="Q17" s="19">
        <f t="shared" si="0"/>
        <v>82</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39" t="s">
        <v>47</v>
      </c>
      <c r="B18" s="23" t="s">
        <v>57</v>
      </c>
      <c r="C18" s="24" t="s">
        <v>55</v>
      </c>
      <c r="D18" s="15">
        <v>1429450</v>
      </c>
      <c r="E18" s="15">
        <v>500000</v>
      </c>
      <c r="F18" s="25" t="s">
        <v>64</v>
      </c>
      <c r="G18" s="22" t="s">
        <v>66</v>
      </c>
      <c r="H18" s="14" t="s">
        <v>72</v>
      </c>
      <c r="I18" s="12" t="s">
        <v>66</v>
      </c>
      <c r="J18" s="19">
        <v>35</v>
      </c>
      <c r="K18" s="19">
        <v>14</v>
      </c>
      <c r="L18" s="19">
        <v>14</v>
      </c>
      <c r="M18" s="19">
        <v>5</v>
      </c>
      <c r="N18" s="19">
        <v>9</v>
      </c>
      <c r="O18" s="19">
        <v>9</v>
      </c>
      <c r="P18" s="19">
        <v>5</v>
      </c>
      <c r="Q18" s="19">
        <f t="shared" si="0"/>
        <v>91</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23" t="s">
        <v>48</v>
      </c>
      <c r="B19" s="13" t="s">
        <v>59</v>
      </c>
      <c r="C19" s="14" t="s">
        <v>54</v>
      </c>
      <c r="D19" s="15">
        <v>187500</v>
      </c>
      <c r="E19" s="15">
        <v>120000</v>
      </c>
      <c r="F19" s="16" t="s">
        <v>65</v>
      </c>
      <c r="G19" s="17" t="s">
        <v>66</v>
      </c>
      <c r="H19" s="18" t="s">
        <v>61</v>
      </c>
      <c r="I19" s="17" t="s">
        <v>66</v>
      </c>
      <c r="J19" s="19">
        <v>30</v>
      </c>
      <c r="K19" s="19">
        <v>13</v>
      </c>
      <c r="L19" s="19">
        <v>13</v>
      </c>
      <c r="M19" s="19">
        <v>4</v>
      </c>
      <c r="N19" s="19">
        <v>7</v>
      </c>
      <c r="O19" s="19">
        <v>7</v>
      </c>
      <c r="P19" s="19">
        <v>4</v>
      </c>
      <c r="Q19" s="19">
        <f t="shared" si="0"/>
        <v>78</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3">
      <c r="D20" s="7">
        <f>SUM(D13:D19)</f>
        <v>2767895</v>
      </c>
      <c r="E20" s="7">
        <f>SUM(E13:E19)</f>
        <v>1140000</v>
      </c>
      <c r="F20" s="6"/>
    </row>
    <row r="21" spans="1:83" x14ac:dyDescent="0.3">
      <c r="E21" s="6"/>
      <c r="F21" s="6"/>
      <c r="G21" s="6"/>
      <c r="H21" s="6"/>
    </row>
  </sheetData>
  <mergeCells count="18">
    <mergeCell ref="P10:P11"/>
    <mergeCell ref="Q10:Q11"/>
    <mergeCell ref="J10:J11"/>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s>
  <dataValidations count="4">
    <dataValidation type="decimal" operator="lessThanOrEqual" allowBlank="1" showInputMessage="1" showErrorMessage="1" error="max. 40" sqref="J13:J19" xr:uid="{4D31C1F6-FA5F-46B2-999D-518F64CB732A}">
      <formula1>40</formula1>
    </dataValidation>
    <dataValidation type="decimal" operator="lessThanOrEqual" allowBlank="1" showInputMessage="1" showErrorMessage="1" error="max. 15" sqref="K13:L19" xr:uid="{E853D34D-F716-419B-91DA-F510D6E2268B}">
      <formula1>15</formula1>
    </dataValidation>
    <dataValidation type="decimal" operator="lessThanOrEqual" allowBlank="1" showInputMessage="1" showErrorMessage="1" error="max. 10" sqref="N13:O19" xr:uid="{1A9E440B-5103-4B05-9E57-5C7E65CF93A2}">
      <formula1>10</formula1>
    </dataValidation>
    <dataValidation type="decimal" operator="lessThanOrEqual" allowBlank="1" showInputMessage="1" showErrorMessage="1" error="max. 5" sqref="M13:M19 P13:P19" xr:uid="{3987BCBA-78FB-4B95-B8C7-46027CE82913}">
      <formula1>5</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6D7F0-1F2B-4617-BB4D-76BD9FB5B462}">
  <dimension ref="A1:CE21"/>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9" t="s">
        <v>40</v>
      </c>
      <c r="D2" s="29" t="s">
        <v>21</v>
      </c>
    </row>
    <row r="3" spans="1:83" ht="15" customHeight="1" x14ac:dyDescent="0.3">
      <c r="A3" s="29" t="s">
        <v>35</v>
      </c>
      <c r="D3" s="2" t="s">
        <v>32</v>
      </c>
    </row>
    <row r="4" spans="1:83" ht="15" customHeight="1" x14ac:dyDescent="0.3">
      <c r="A4" s="29" t="s">
        <v>41</v>
      </c>
    </row>
    <row r="5" spans="1:83" ht="15" customHeight="1" x14ac:dyDescent="0.3">
      <c r="A5" s="29" t="s">
        <v>37</v>
      </c>
    </row>
    <row r="6" spans="1:83" ht="15" customHeight="1" x14ac:dyDescent="0.3">
      <c r="A6" s="34" t="s">
        <v>36</v>
      </c>
      <c r="B6" s="34"/>
      <c r="C6" s="34"/>
      <c r="D6" s="29" t="s">
        <v>22</v>
      </c>
      <c r="G6" s="2"/>
      <c r="H6" s="2"/>
    </row>
    <row r="7" spans="1:83" ht="26.25" customHeight="1" x14ac:dyDescent="0.3">
      <c r="A7" s="29" t="s">
        <v>34</v>
      </c>
      <c r="D7" s="38" t="s">
        <v>38</v>
      </c>
      <c r="E7" s="38"/>
      <c r="F7" s="38"/>
      <c r="G7" s="38"/>
      <c r="H7" s="38"/>
      <c r="I7" s="38"/>
      <c r="J7" s="38"/>
      <c r="K7" s="38"/>
      <c r="L7" s="38"/>
      <c r="M7" s="38"/>
      <c r="N7" s="38"/>
      <c r="O7" s="38"/>
      <c r="P7" s="38"/>
      <c r="Q7" s="38"/>
    </row>
    <row r="8" spans="1:83" ht="26.25" customHeight="1" x14ac:dyDescent="0.3">
      <c r="D8" s="38" t="s">
        <v>39</v>
      </c>
      <c r="E8" s="38"/>
      <c r="F8" s="38"/>
      <c r="G8" s="38"/>
      <c r="H8" s="38"/>
      <c r="I8" s="38"/>
      <c r="J8" s="38"/>
      <c r="K8" s="38"/>
      <c r="L8" s="38"/>
      <c r="M8" s="38"/>
      <c r="N8" s="38"/>
      <c r="O8" s="38"/>
      <c r="P8" s="38"/>
      <c r="Q8" s="38"/>
    </row>
    <row r="9" spans="1:83" ht="15" customHeight="1" x14ac:dyDescent="0.3">
      <c r="A9" s="4"/>
    </row>
    <row r="10" spans="1:83" ht="26.4" customHeight="1" x14ac:dyDescent="0.3">
      <c r="A10" s="33" t="s">
        <v>0</v>
      </c>
      <c r="B10" s="33" t="s">
        <v>1</v>
      </c>
      <c r="C10" s="33" t="s">
        <v>16</v>
      </c>
      <c r="D10" s="33" t="s">
        <v>13</v>
      </c>
      <c r="E10" s="36" t="s">
        <v>2</v>
      </c>
      <c r="F10" s="33" t="s">
        <v>28</v>
      </c>
      <c r="G10" s="33"/>
      <c r="H10" s="33" t="s">
        <v>29</v>
      </c>
      <c r="I10" s="33"/>
      <c r="J10" s="32" t="s">
        <v>30</v>
      </c>
      <c r="K10" s="32" t="s">
        <v>14</v>
      </c>
      <c r="L10" s="32" t="s">
        <v>15</v>
      </c>
      <c r="M10" s="32" t="s">
        <v>26</v>
      </c>
      <c r="N10" s="32" t="s">
        <v>27</v>
      </c>
      <c r="O10" s="32" t="s">
        <v>31</v>
      </c>
      <c r="P10" s="32" t="s">
        <v>3</v>
      </c>
      <c r="Q10" s="33" t="s">
        <v>4</v>
      </c>
    </row>
    <row r="11" spans="1:83" ht="59.4" customHeight="1" x14ac:dyDescent="0.3">
      <c r="A11" s="33"/>
      <c r="B11" s="33"/>
      <c r="C11" s="33"/>
      <c r="D11" s="33"/>
      <c r="E11" s="36"/>
      <c r="F11" s="33"/>
      <c r="G11" s="33"/>
      <c r="H11" s="33"/>
      <c r="I11" s="33"/>
      <c r="J11" s="33"/>
      <c r="K11" s="33"/>
      <c r="L11" s="33"/>
      <c r="M11" s="33"/>
      <c r="N11" s="33"/>
      <c r="O11" s="33"/>
      <c r="P11" s="33"/>
      <c r="Q11" s="33"/>
    </row>
    <row r="12" spans="1:83" ht="42" customHeight="1" x14ac:dyDescent="0.3">
      <c r="A12" s="35"/>
      <c r="B12" s="35"/>
      <c r="C12" s="35"/>
      <c r="D12" s="35"/>
      <c r="E12" s="37"/>
      <c r="F12" s="31" t="s">
        <v>23</v>
      </c>
      <c r="G12" s="30" t="s">
        <v>24</v>
      </c>
      <c r="H12" s="30" t="s">
        <v>23</v>
      </c>
      <c r="I12" s="30" t="s">
        <v>24</v>
      </c>
      <c r="J12" s="30" t="s">
        <v>25</v>
      </c>
      <c r="K12" s="30" t="s">
        <v>18</v>
      </c>
      <c r="L12" s="30" t="s">
        <v>18</v>
      </c>
      <c r="M12" s="30" t="s">
        <v>19</v>
      </c>
      <c r="N12" s="30" t="s">
        <v>20</v>
      </c>
      <c r="O12" s="30" t="s">
        <v>20</v>
      </c>
      <c r="P12" s="30" t="s">
        <v>19</v>
      </c>
      <c r="Q12" s="30"/>
    </row>
    <row r="13" spans="1:83" s="5" customFormat="1" ht="12.75" customHeight="1" x14ac:dyDescent="0.2">
      <c r="A13" s="23" t="s">
        <v>42</v>
      </c>
      <c r="B13" s="13" t="s">
        <v>56</v>
      </c>
      <c r="C13" s="14" t="s">
        <v>49</v>
      </c>
      <c r="D13" s="15">
        <v>256735</v>
      </c>
      <c r="E13" s="15">
        <v>150000</v>
      </c>
      <c r="F13" s="16" t="s">
        <v>60</v>
      </c>
      <c r="G13" s="17" t="s">
        <v>66</v>
      </c>
      <c r="H13" s="18" t="s">
        <v>67</v>
      </c>
      <c r="I13" s="17" t="s">
        <v>66</v>
      </c>
      <c r="J13" s="19">
        <v>30</v>
      </c>
      <c r="K13" s="19">
        <v>13</v>
      </c>
      <c r="L13" s="19">
        <v>12</v>
      </c>
      <c r="M13" s="19">
        <v>3</v>
      </c>
      <c r="N13" s="19">
        <v>7</v>
      </c>
      <c r="O13" s="19">
        <v>4</v>
      </c>
      <c r="P13" s="19">
        <v>4</v>
      </c>
      <c r="Q13" s="19">
        <f>SUM(J13:P13)</f>
        <v>73</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23" t="s">
        <v>43</v>
      </c>
      <c r="B14" s="13" t="s">
        <v>56</v>
      </c>
      <c r="C14" s="14" t="s">
        <v>50</v>
      </c>
      <c r="D14" s="15">
        <v>144873</v>
      </c>
      <c r="E14" s="15">
        <v>30000</v>
      </c>
      <c r="F14" s="16" t="s">
        <v>61</v>
      </c>
      <c r="G14" s="17" t="s">
        <v>66</v>
      </c>
      <c r="H14" s="18" t="s">
        <v>68</v>
      </c>
      <c r="I14" s="17" t="s">
        <v>66</v>
      </c>
      <c r="J14" s="19">
        <v>32</v>
      </c>
      <c r="K14" s="19">
        <v>13</v>
      </c>
      <c r="L14" s="19">
        <v>12</v>
      </c>
      <c r="M14" s="19">
        <v>2</v>
      </c>
      <c r="N14" s="19">
        <v>5</v>
      </c>
      <c r="O14" s="19">
        <v>3</v>
      </c>
      <c r="P14" s="19">
        <v>4</v>
      </c>
      <c r="Q14" s="19">
        <f t="shared" ref="Q14:Q19" si="0">SUM(J14:P14)</f>
        <v>71</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39" t="s">
        <v>44</v>
      </c>
      <c r="B15" s="23" t="s">
        <v>57</v>
      </c>
      <c r="C15" s="24" t="s">
        <v>51</v>
      </c>
      <c r="D15" s="15">
        <v>330330</v>
      </c>
      <c r="E15" s="15">
        <v>150000</v>
      </c>
      <c r="F15" s="25" t="s">
        <v>62</v>
      </c>
      <c r="G15" s="22" t="s">
        <v>66</v>
      </c>
      <c r="H15" s="14" t="s">
        <v>69</v>
      </c>
      <c r="I15" s="12" t="s">
        <v>66</v>
      </c>
      <c r="J15" s="19">
        <v>35</v>
      </c>
      <c r="K15" s="19">
        <v>14</v>
      </c>
      <c r="L15" s="19">
        <v>13</v>
      </c>
      <c r="M15" s="19">
        <v>5</v>
      </c>
      <c r="N15" s="19">
        <v>9</v>
      </c>
      <c r="O15" s="19">
        <v>9</v>
      </c>
      <c r="P15" s="19">
        <v>5</v>
      </c>
      <c r="Q15" s="19">
        <f t="shared" si="0"/>
        <v>90</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40" t="s">
        <v>45</v>
      </c>
      <c r="B16" s="23" t="s">
        <v>58</v>
      </c>
      <c r="C16" s="24" t="s">
        <v>52</v>
      </c>
      <c r="D16" s="15">
        <v>210939</v>
      </c>
      <c r="E16" s="15">
        <v>45000</v>
      </c>
      <c r="F16" s="27" t="s">
        <v>77</v>
      </c>
      <c r="G16" s="22" t="s">
        <v>66</v>
      </c>
      <c r="H16" s="24" t="s">
        <v>70</v>
      </c>
      <c r="I16" s="22" t="s">
        <v>66</v>
      </c>
      <c r="J16" s="19">
        <v>30</v>
      </c>
      <c r="K16" s="19">
        <v>13</v>
      </c>
      <c r="L16" s="19">
        <v>11</v>
      </c>
      <c r="M16" s="19">
        <v>5</v>
      </c>
      <c r="N16" s="19">
        <v>9</v>
      </c>
      <c r="O16" s="19">
        <v>8</v>
      </c>
      <c r="P16" s="19">
        <v>5</v>
      </c>
      <c r="Q16" s="19">
        <f t="shared" si="0"/>
        <v>81</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40" t="s">
        <v>46</v>
      </c>
      <c r="B17" s="23" t="s">
        <v>58</v>
      </c>
      <c r="C17" s="24" t="s">
        <v>53</v>
      </c>
      <c r="D17" s="15">
        <v>208068</v>
      </c>
      <c r="E17" s="15">
        <v>145000</v>
      </c>
      <c r="F17" s="27" t="s">
        <v>63</v>
      </c>
      <c r="G17" s="22" t="s">
        <v>66</v>
      </c>
      <c r="H17" s="24" t="s">
        <v>71</v>
      </c>
      <c r="I17" s="22" t="s">
        <v>66</v>
      </c>
      <c r="J17" s="19">
        <v>30</v>
      </c>
      <c r="K17" s="19">
        <v>11</v>
      </c>
      <c r="L17" s="19">
        <v>12</v>
      </c>
      <c r="M17" s="19">
        <v>4</v>
      </c>
      <c r="N17" s="19">
        <v>6</v>
      </c>
      <c r="O17" s="19">
        <v>6</v>
      </c>
      <c r="P17" s="19">
        <v>5</v>
      </c>
      <c r="Q17" s="19">
        <f t="shared" si="0"/>
        <v>74</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39" t="s">
        <v>47</v>
      </c>
      <c r="B18" s="23" t="s">
        <v>57</v>
      </c>
      <c r="C18" s="24" t="s">
        <v>55</v>
      </c>
      <c r="D18" s="15">
        <v>1429450</v>
      </c>
      <c r="E18" s="15">
        <v>500000</v>
      </c>
      <c r="F18" s="25" t="s">
        <v>64</v>
      </c>
      <c r="G18" s="22" t="s">
        <v>66</v>
      </c>
      <c r="H18" s="14" t="s">
        <v>72</v>
      </c>
      <c r="I18" s="12" t="s">
        <v>66</v>
      </c>
      <c r="J18" s="19">
        <v>35</v>
      </c>
      <c r="K18" s="19">
        <v>14</v>
      </c>
      <c r="L18" s="19">
        <v>14</v>
      </c>
      <c r="M18" s="19">
        <v>5</v>
      </c>
      <c r="N18" s="19">
        <v>9</v>
      </c>
      <c r="O18" s="19">
        <v>9</v>
      </c>
      <c r="P18" s="19">
        <v>5</v>
      </c>
      <c r="Q18" s="19">
        <f t="shared" si="0"/>
        <v>91</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23" t="s">
        <v>48</v>
      </c>
      <c r="B19" s="13" t="s">
        <v>59</v>
      </c>
      <c r="C19" s="14" t="s">
        <v>54</v>
      </c>
      <c r="D19" s="15">
        <v>187500</v>
      </c>
      <c r="E19" s="15">
        <v>120000</v>
      </c>
      <c r="F19" s="16" t="s">
        <v>65</v>
      </c>
      <c r="G19" s="17" t="s">
        <v>66</v>
      </c>
      <c r="H19" s="18" t="s">
        <v>61</v>
      </c>
      <c r="I19" s="17" t="s">
        <v>66</v>
      </c>
      <c r="J19" s="19">
        <v>30</v>
      </c>
      <c r="K19" s="19">
        <v>10</v>
      </c>
      <c r="L19" s="19">
        <v>12</v>
      </c>
      <c r="M19" s="19">
        <v>4</v>
      </c>
      <c r="N19" s="19">
        <v>7</v>
      </c>
      <c r="O19" s="19">
        <v>6</v>
      </c>
      <c r="P19" s="19">
        <v>4</v>
      </c>
      <c r="Q19" s="19">
        <f t="shared" si="0"/>
        <v>73</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3">
      <c r="D20" s="7">
        <f>SUM(D13:D19)</f>
        <v>2767895</v>
      </c>
      <c r="E20" s="7">
        <f>SUM(E13:E19)</f>
        <v>1140000</v>
      </c>
      <c r="F20" s="6"/>
    </row>
    <row r="21" spans="1:83" x14ac:dyDescent="0.3">
      <c r="E21" s="6"/>
      <c r="F21" s="6"/>
      <c r="G21" s="6"/>
      <c r="H21" s="6"/>
    </row>
  </sheetData>
  <mergeCells count="18">
    <mergeCell ref="P10:P11"/>
    <mergeCell ref="Q10:Q11"/>
    <mergeCell ref="J10:J11"/>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s>
  <dataValidations count="4">
    <dataValidation type="decimal" operator="lessThanOrEqual" allowBlank="1" showInputMessage="1" showErrorMessage="1" error="max. 40" sqref="J13:J19" xr:uid="{90597DF1-C103-4570-8FD4-2BCB051B8AB8}">
      <formula1>40</formula1>
    </dataValidation>
    <dataValidation type="decimal" operator="lessThanOrEqual" allowBlank="1" showInputMessage="1" showErrorMessage="1" error="max. 15" sqref="K13:L19" xr:uid="{5A46AA12-E318-489A-8C40-0F3AAD1CE4B1}">
      <formula1>15</formula1>
    </dataValidation>
    <dataValidation type="decimal" operator="lessThanOrEqual" allowBlank="1" showInputMessage="1" showErrorMessage="1" error="max. 10" sqref="N13:O19" xr:uid="{26287FC9-B273-4832-BE23-FB017E8F8168}">
      <formula1>10</formula1>
    </dataValidation>
    <dataValidation type="decimal" operator="lessThanOrEqual" allowBlank="1" showInputMessage="1" showErrorMessage="1" error="max. 5" sqref="M13:M19 P13:P19" xr:uid="{C927F3C0-581D-4723-B146-67C3BB23CDF7}">
      <formula1>5</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7DBCD-B921-4621-94D7-A53B710133B1}">
  <dimension ref="A1:CE21"/>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9" t="s">
        <v>40</v>
      </c>
      <c r="D2" s="29" t="s">
        <v>21</v>
      </c>
    </row>
    <row r="3" spans="1:83" ht="15" customHeight="1" x14ac:dyDescent="0.3">
      <c r="A3" s="29" t="s">
        <v>35</v>
      </c>
      <c r="D3" s="2" t="s">
        <v>32</v>
      </c>
    </row>
    <row r="4" spans="1:83" ht="15" customHeight="1" x14ac:dyDescent="0.3">
      <c r="A4" s="29" t="s">
        <v>41</v>
      </c>
    </row>
    <row r="5" spans="1:83" ht="15" customHeight="1" x14ac:dyDescent="0.3">
      <c r="A5" s="29" t="s">
        <v>37</v>
      </c>
    </row>
    <row r="6" spans="1:83" ht="15" customHeight="1" x14ac:dyDescent="0.3">
      <c r="A6" s="34" t="s">
        <v>36</v>
      </c>
      <c r="B6" s="34"/>
      <c r="C6" s="34"/>
      <c r="D6" s="29" t="s">
        <v>22</v>
      </c>
      <c r="G6" s="2"/>
      <c r="H6" s="2"/>
    </row>
    <row r="7" spans="1:83" ht="26.25" customHeight="1" x14ac:dyDescent="0.3">
      <c r="A7" s="29" t="s">
        <v>34</v>
      </c>
      <c r="D7" s="38" t="s">
        <v>38</v>
      </c>
      <c r="E7" s="38"/>
      <c r="F7" s="38"/>
      <c r="G7" s="38"/>
      <c r="H7" s="38"/>
      <c r="I7" s="38"/>
      <c r="J7" s="38"/>
      <c r="K7" s="38"/>
      <c r="L7" s="38"/>
      <c r="M7" s="38"/>
      <c r="N7" s="38"/>
      <c r="O7" s="38"/>
      <c r="P7" s="38"/>
      <c r="Q7" s="38"/>
    </row>
    <row r="8" spans="1:83" ht="26.25" customHeight="1" x14ac:dyDescent="0.3">
      <c r="D8" s="38" t="s">
        <v>39</v>
      </c>
      <c r="E8" s="38"/>
      <c r="F8" s="38"/>
      <c r="G8" s="38"/>
      <c r="H8" s="38"/>
      <c r="I8" s="38"/>
      <c r="J8" s="38"/>
      <c r="K8" s="38"/>
      <c r="L8" s="38"/>
      <c r="M8" s="38"/>
      <c r="N8" s="38"/>
      <c r="O8" s="38"/>
      <c r="P8" s="38"/>
      <c r="Q8" s="38"/>
    </row>
    <row r="9" spans="1:83" ht="15" customHeight="1" x14ac:dyDescent="0.3">
      <c r="A9" s="4"/>
    </row>
    <row r="10" spans="1:83" ht="26.4" customHeight="1" x14ac:dyDescent="0.3">
      <c r="A10" s="33" t="s">
        <v>0</v>
      </c>
      <c r="B10" s="33" t="s">
        <v>1</v>
      </c>
      <c r="C10" s="33" t="s">
        <v>16</v>
      </c>
      <c r="D10" s="33" t="s">
        <v>13</v>
      </c>
      <c r="E10" s="36" t="s">
        <v>2</v>
      </c>
      <c r="F10" s="33" t="s">
        <v>28</v>
      </c>
      <c r="G10" s="33"/>
      <c r="H10" s="33" t="s">
        <v>29</v>
      </c>
      <c r="I10" s="33"/>
      <c r="J10" s="32" t="s">
        <v>30</v>
      </c>
      <c r="K10" s="32" t="s">
        <v>14</v>
      </c>
      <c r="L10" s="32" t="s">
        <v>15</v>
      </c>
      <c r="M10" s="32" t="s">
        <v>26</v>
      </c>
      <c r="N10" s="32" t="s">
        <v>27</v>
      </c>
      <c r="O10" s="32" t="s">
        <v>31</v>
      </c>
      <c r="P10" s="32" t="s">
        <v>3</v>
      </c>
      <c r="Q10" s="33" t="s">
        <v>4</v>
      </c>
    </row>
    <row r="11" spans="1:83" ht="59.4" customHeight="1" x14ac:dyDescent="0.3">
      <c r="A11" s="33"/>
      <c r="B11" s="33"/>
      <c r="C11" s="33"/>
      <c r="D11" s="33"/>
      <c r="E11" s="36"/>
      <c r="F11" s="33"/>
      <c r="G11" s="33"/>
      <c r="H11" s="33"/>
      <c r="I11" s="33"/>
      <c r="J11" s="33"/>
      <c r="K11" s="33"/>
      <c r="L11" s="33"/>
      <c r="M11" s="33"/>
      <c r="N11" s="33"/>
      <c r="O11" s="33"/>
      <c r="P11" s="33"/>
      <c r="Q11" s="33"/>
    </row>
    <row r="12" spans="1:83" ht="42" customHeight="1" x14ac:dyDescent="0.3">
      <c r="A12" s="35"/>
      <c r="B12" s="35"/>
      <c r="C12" s="35"/>
      <c r="D12" s="35"/>
      <c r="E12" s="37"/>
      <c r="F12" s="31" t="s">
        <v>23</v>
      </c>
      <c r="G12" s="30" t="s">
        <v>24</v>
      </c>
      <c r="H12" s="30" t="s">
        <v>23</v>
      </c>
      <c r="I12" s="30" t="s">
        <v>24</v>
      </c>
      <c r="J12" s="30" t="s">
        <v>25</v>
      </c>
      <c r="K12" s="30" t="s">
        <v>18</v>
      </c>
      <c r="L12" s="30" t="s">
        <v>18</v>
      </c>
      <c r="M12" s="30" t="s">
        <v>19</v>
      </c>
      <c r="N12" s="30" t="s">
        <v>20</v>
      </c>
      <c r="O12" s="30" t="s">
        <v>20</v>
      </c>
      <c r="P12" s="30" t="s">
        <v>19</v>
      </c>
      <c r="Q12" s="30"/>
    </row>
    <row r="13" spans="1:83" s="5" customFormat="1" ht="12.75" customHeight="1" x14ac:dyDescent="0.2">
      <c r="A13" s="23" t="s">
        <v>42</v>
      </c>
      <c r="B13" s="13" t="s">
        <v>56</v>
      </c>
      <c r="C13" s="14" t="s">
        <v>49</v>
      </c>
      <c r="D13" s="15">
        <v>256735</v>
      </c>
      <c r="E13" s="15">
        <v>150000</v>
      </c>
      <c r="F13" s="16" t="s">
        <v>60</v>
      </c>
      <c r="G13" s="17" t="s">
        <v>66</v>
      </c>
      <c r="H13" s="18" t="s">
        <v>67</v>
      </c>
      <c r="I13" s="17" t="s">
        <v>66</v>
      </c>
      <c r="J13" s="19">
        <v>30</v>
      </c>
      <c r="K13" s="19">
        <v>13</v>
      </c>
      <c r="L13" s="19">
        <v>12</v>
      </c>
      <c r="M13" s="19">
        <v>4</v>
      </c>
      <c r="N13" s="19">
        <v>5</v>
      </c>
      <c r="O13" s="19">
        <v>5</v>
      </c>
      <c r="P13" s="19">
        <v>4</v>
      </c>
      <c r="Q13" s="19">
        <f>SUM(J13:P13)</f>
        <v>73</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23" t="s">
        <v>43</v>
      </c>
      <c r="B14" s="13" t="s">
        <v>56</v>
      </c>
      <c r="C14" s="14" t="s">
        <v>50</v>
      </c>
      <c r="D14" s="15">
        <v>144873</v>
      </c>
      <c r="E14" s="15">
        <v>30000</v>
      </c>
      <c r="F14" s="16" t="s">
        <v>61</v>
      </c>
      <c r="G14" s="17" t="s">
        <v>66</v>
      </c>
      <c r="H14" s="18" t="s">
        <v>68</v>
      </c>
      <c r="I14" s="17" t="s">
        <v>66</v>
      </c>
      <c r="J14" s="19">
        <v>30</v>
      </c>
      <c r="K14" s="19">
        <v>13</v>
      </c>
      <c r="L14" s="19">
        <v>12</v>
      </c>
      <c r="M14" s="19">
        <v>4</v>
      </c>
      <c r="N14" s="19">
        <v>4</v>
      </c>
      <c r="O14" s="19">
        <v>4</v>
      </c>
      <c r="P14" s="19">
        <v>4</v>
      </c>
      <c r="Q14" s="19">
        <f t="shared" ref="Q14:Q19" si="0">SUM(J14:P14)</f>
        <v>71</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39" t="s">
        <v>44</v>
      </c>
      <c r="B15" s="23" t="s">
        <v>57</v>
      </c>
      <c r="C15" s="24" t="s">
        <v>51</v>
      </c>
      <c r="D15" s="15">
        <v>330330</v>
      </c>
      <c r="E15" s="15">
        <v>150000</v>
      </c>
      <c r="F15" s="25" t="s">
        <v>62</v>
      </c>
      <c r="G15" s="22" t="s">
        <v>66</v>
      </c>
      <c r="H15" s="14" t="s">
        <v>69</v>
      </c>
      <c r="I15" s="12" t="s">
        <v>66</v>
      </c>
      <c r="J15" s="19">
        <v>32</v>
      </c>
      <c r="K15" s="19">
        <v>14</v>
      </c>
      <c r="L15" s="19">
        <v>13</v>
      </c>
      <c r="M15" s="19">
        <v>5</v>
      </c>
      <c r="N15" s="19">
        <v>9</v>
      </c>
      <c r="O15" s="19">
        <v>9</v>
      </c>
      <c r="P15" s="19">
        <v>5</v>
      </c>
      <c r="Q15" s="19">
        <f t="shared" si="0"/>
        <v>87</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40" t="s">
        <v>45</v>
      </c>
      <c r="B16" s="23" t="s">
        <v>58</v>
      </c>
      <c r="C16" s="24" t="s">
        <v>52</v>
      </c>
      <c r="D16" s="15">
        <v>210939</v>
      </c>
      <c r="E16" s="15">
        <v>45000</v>
      </c>
      <c r="F16" s="27" t="s">
        <v>77</v>
      </c>
      <c r="G16" s="22" t="s">
        <v>66</v>
      </c>
      <c r="H16" s="24" t="s">
        <v>70</v>
      </c>
      <c r="I16" s="22" t="s">
        <v>66</v>
      </c>
      <c r="J16" s="19">
        <v>33</v>
      </c>
      <c r="K16" s="19">
        <v>13</v>
      </c>
      <c r="L16" s="19">
        <v>10</v>
      </c>
      <c r="M16" s="19">
        <v>5</v>
      </c>
      <c r="N16" s="19">
        <v>9</v>
      </c>
      <c r="O16" s="19">
        <v>9</v>
      </c>
      <c r="P16" s="19">
        <v>5</v>
      </c>
      <c r="Q16" s="19">
        <f t="shared" si="0"/>
        <v>84</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40" t="s">
        <v>46</v>
      </c>
      <c r="B17" s="23" t="s">
        <v>58</v>
      </c>
      <c r="C17" s="24" t="s">
        <v>53</v>
      </c>
      <c r="D17" s="15">
        <v>208068</v>
      </c>
      <c r="E17" s="15">
        <v>145000</v>
      </c>
      <c r="F17" s="27" t="s">
        <v>63</v>
      </c>
      <c r="G17" s="22" t="s">
        <v>66</v>
      </c>
      <c r="H17" s="24" t="s">
        <v>71</v>
      </c>
      <c r="I17" s="22" t="s">
        <v>66</v>
      </c>
      <c r="J17" s="19">
        <v>33</v>
      </c>
      <c r="K17" s="19">
        <v>13</v>
      </c>
      <c r="L17" s="19">
        <v>13</v>
      </c>
      <c r="M17" s="19">
        <v>5</v>
      </c>
      <c r="N17" s="19">
        <v>7</v>
      </c>
      <c r="O17" s="19">
        <v>7</v>
      </c>
      <c r="P17" s="19">
        <v>5</v>
      </c>
      <c r="Q17" s="19">
        <f t="shared" si="0"/>
        <v>83</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39" t="s">
        <v>47</v>
      </c>
      <c r="B18" s="23" t="s">
        <v>57</v>
      </c>
      <c r="C18" s="24" t="s">
        <v>55</v>
      </c>
      <c r="D18" s="15">
        <v>1429450</v>
      </c>
      <c r="E18" s="15">
        <v>500000</v>
      </c>
      <c r="F18" s="25" t="s">
        <v>64</v>
      </c>
      <c r="G18" s="22" t="s">
        <v>66</v>
      </c>
      <c r="H18" s="14" t="s">
        <v>72</v>
      </c>
      <c r="I18" s="12" t="s">
        <v>66</v>
      </c>
      <c r="J18" s="19">
        <v>33</v>
      </c>
      <c r="K18" s="19">
        <v>14</v>
      </c>
      <c r="L18" s="19">
        <v>13</v>
      </c>
      <c r="M18" s="19">
        <v>4</v>
      </c>
      <c r="N18" s="19">
        <v>9</v>
      </c>
      <c r="O18" s="19">
        <v>9</v>
      </c>
      <c r="P18" s="19">
        <v>4</v>
      </c>
      <c r="Q18" s="19">
        <f t="shared" si="0"/>
        <v>86</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23" t="s">
        <v>48</v>
      </c>
      <c r="B19" s="13" t="s">
        <v>59</v>
      </c>
      <c r="C19" s="14" t="s">
        <v>54</v>
      </c>
      <c r="D19" s="15">
        <v>187500</v>
      </c>
      <c r="E19" s="15">
        <v>120000</v>
      </c>
      <c r="F19" s="16" t="s">
        <v>65</v>
      </c>
      <c r="G19" s="17" t="s">
        <v>66</v>
      </c>
      <c r="H19" s="18" t="s">
        <v>61</v>
      </c>
      <c r="I19" s="17" t="s">
        <v>66</v>
      </c>
      <c r="J19" s="19">
        <v>34</v>
      </c>
      <c r="K19" s="19">
        <v>12</v>
      </c>
      <c r="L19" s="19">
        <v>13</v>
      </c>
      <c r="M19" s="19">
        <v>4</v>
      </c>
      <c r="N19" s="19">
        <v>8</v>
      </c>
      <c r="O19" s="19">
        <v>8</v>
      </c>
      <c r="P19" s="19">
        <v>4</v>
      </c>
      <c r="Q19" s="19">
        <f t="shared" si="0"/>
        <v>83</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3">
      <c r="D20" s="7">
        <f>SUM(D13:D19)</f>
        <v>2767895</v>
      </c>
      <c r="E20" s="7">
        <f>SUM(E13:E19)</f>
        <v>1140000</v>
      </c>
      <c r="F20" s="6"/>
    </row>
    <row r="21" spans="1:83" x14ac:dyDescent="0.3">
      <c r="E21" s="6"/>
      <c r="F21" s="6"/>
      <c r="G21" s="6"/>
      <c r="H21" s="6"/>
    </row>
  </sheetData>
  <mergeCells count="18">
    <mergeCell ref="P10:P11"/>
    <mergeCell ref="Q10:Q11"/>
    <mergeCell ref="J10:J11"/>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s>
  <dataValidations count="4">
    <dataValidation type="decimal" operator="lessThanOrEqual" allowBlank="1" showInputMessage="1" showErrorMessage="1" error="max. 40" sqref="J13:J19" xr:uid="{A9B59C76-CDAC-435D-AF30-4B62DBF88156}">
      <formula1>40</formula1>
    </dataValidation>
    <dataValidation type="decimal" operator="lessThanOrEqual" allowBlank="1" showInputMessage="1" showErrorMessage="1" error="max. 15" sqref="K13:L19" xr:uid="{90343034-4CBC-49FC-B885-EB8BD4FE44DC}">
      <formula1>15</formula1>
    </dataValidation>
    <dataValidation type="decimal" operator="lessThanOrEqual" allowBlank="1" showInputMessage="1" showErrorMessage="1" error="max. 10" sqref="N13:O19" xr:uid="{CCED81BA-BE30-420D-8C76-39F7DA568BCE}">
      <formula1>10</formula1>
    </dataValidation>
    <dataValidation type="decimal" operator="lessThanOrEqual" allowBlank="1" showInputMessage="1" showErrorMessage="1" error="max. 5" sqref="M13:M19 P13:P19" xr:uid="{2128966F-EDCE-435B-A9DE-7BACA65D82E3}">
      <formula1>5</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B12F5-555E-4E4F-930A-0971F23ABBB6}">
  <dimension ref="A1:CE21"/>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9" t="s">
        <v>40</v>
      </c>
      <c r="D2" s="29" t="s">
        <v>21</v>
      </c>
    </row>
    <row r="3" spans="1:83" ht="15" customHeight="1" x14ac:dyDescent="0.3">
      <c r="A3" s="29" t="s">
        <v>35</v>
      </c>
      <c r="D3" s="2" t="s">
        <v>32</v>
      </c>
    </row>
    <row r="4" spans="1:83" ht="15" customHeight="1" x14ac:dyDescent="0.3">
      <c r="A4" s="29" t="s">
        <v>41</v>
      </c>
    </row>
    <row r="5" spans="1:83" ht="15" customHeight="1" x14ac:dyDescent="0.3">
      <c r="A5" s="29" t="s">
        <v>37</v>
      </c>
    </row>
    <row r="6" spans="1:83" ht="15" customHeight="1" x14ac:dyDescent="0.3">
      <c r="A6" s="34" t="s">
        <v>36</v>
      </c>
      <c r="B6" s="34"/>
      <c r="C6" s="34"/>
      <c r="D6" s="29" t="s">
        <v>22</v>
      </c>
      <c r="G6" s="2"/>
      <c r="H6" s="2"/>
    </row>
    <row r="7" spans="1:83" ht="26.25" customHeight="1" x14ac:dyDescent="0.3">
      <c r="A7" s="29" t="s">
        <v>34</v>
      </c>
      <c r="D7" s="38" t="s">
        <v>38</v>
      </c>
      <c r="E7" s="38"/>
      <c r="F7" s="38"/>
      <c r="G7" s="38"/>
      <c r="H7" s="38"/>
      <c r="I7" s="38"/>
      <c r="J7" s="38"/>
      <c r="K7" s="38"/>
      <c r="L7" s="38"/>
      <c r="M7" s="38"/>
      <c r="N7" s="38"/>
      <c r="O7" s="38"/>
      <c r="P7" s="38"/>
      <c r="Q7" s="38"/>
    </row>
    <row r="8" spans="1:83" ht="26.25" customHeight="1" x14ac:dyDescent="0.3">
      <c r="D8" s="38" t="s">
        <v>39</v>
      </c>
      <c r="E8" s="38"/>
      <c r="F8" s="38"/>
      <c r="G8" s="38"/>
      <c r="H8" s="38"/>
      <c r="I8" s="38"/>
      <c r="J8" s="38"/>
      <c r="K8" s="38"/>
      <c r="L8" s="38"/>
      <c r="M8" s="38"/>
      <c r="N8" s="38"/>
      <c r="O8" s="38"/>
      <c r="P8" s="38"/>
      <c r="Q8" s="38"/>
    </row>
    <row r="9" spans="1:83" ht="15" customHeight="1" x14ac:dyDescent="0.3">
      <c r="A9" s="4"/>
    </row>
    <row r="10" spans="1:83" ht="26.4" customHeight="1" x14ac:dyDescent="0.3">
      <c r="A10" s="33" t="s">
        <v>0</v>
      </c>
      <c r="B10" s="33" t="s">
        <v>1</v>
      </c>
      <c r="C10" s="33" t="s">
        <v>16</v>
      </c>
      <c r="D10" s="33" t="s">
        <v>13</v>
      </c>
      <c r="E10" s="36" t="s">
        <v>2</v>
      </c>
      <c r="F10" s="33" t="s">
        <v>28</v>
      </c>
      <c r="G10" s="33"/>
      <c r="H10" s="33" t="s">
        <v>29</v>
      </c>
      <c r="I10" s="33"/>
      <c r="J10" s="32" t="s">
        <v>30</v>
      </c>
      <c r="K10" s="32" t="s">
        <v>14</v>
      </c>
      <c r="L10" s="32" t="s">
        <v>15</v>
      </c>
      <c r="M10" s="32" t="s">
        <v>26</v>
      </c>
      <c r="N10" s="32" t="s">
        <v>27</v>
      </c>
      <c r="O10" s="32" t="s">
        <v>31</v>
      </c>
      <c r="P10" s="32" t="s">
        <v>3</v>
      </c>
      <c r="Q10" s="33" t="s">
        <v>4</v>
      </c>
    </row>
    <row r="11" spans="1:83" ht="59.4" customHeight="1" x14ac:dyDescent="0.3">
      <c r="A11" s="33"/>
      <c r="B11" s="33"/>
      <c r="C11" s="33"/>
      <c r="D11" s="33"/>
      <c r="E11" s="36"/>
      <c r="F11" s="33"/>
      <c r="G11" s="33"/>
      <c r="H11" s="33"/>
      <c r="I11" s="33"/>
      <c r="J11" s="33"/>
      <c r="K11" s="33"/>
      <c r="L11" s="33"/>
      <c r="M11" s="33"/>
      <c r="N11" s="33"/>
      <c r="O11" s="33"/>
      <c r="P11" s="33"/>
      <c r="Q11" s="33"/>
    </row>
    <row r="12" spans="1:83" ht="42" customHeight="1" x14ac:dyDescent="0.3">
      <c r="A12" s="35"/>
      <c r="B12" s="35"/>
      <c r="C12" s="35"/>
      <c r="D12" s="35"/>
      <c r="E12" s="37"/>
      <c r="F12" s="31" t="s">
        <v>23</v>
      </c>
      <c r="G12" s="30" t="s">
        <v>24</v>
      </c>
      <c r="H12" s="30" t="s">
        <v>23</v>
      </c>
      <c r="I12" s="30" t="s">
        <v>24</v>
      </c>
      <c r="J12" s="30" t="s">
        <v>25</v>
      </c>
      <c r="K12" s="30" t="s">
        <v>18</v>
      </c>
      <c r="L12" s="30" t="s">
        <v>18</v>
      </c>
      <c r="M12" s="30" t="s">
        <v>19</v>
      </c>
      <c r="N12" s="30" t="s">
        <v>20</v>
      </c>
      <c r="O12" s="30" t="s">
        <v>20</v>
      </c>
      <c r="P12" s="30" t="s">
        <v>19</v>
      </c>
      <c r="Q12" s="30"/>
    </row>
    <row r="13" spans="1:83" s="5" customFormat="1" ht="12.75" customHeight="1" x14ac:dyDescent="0.2">
      <c r="A13" s="23" t="s">
        <v>42</v>
      </c>
      <c r="B13" s="13" t="s">
        <v>56</v>
      </c>
      <c r="C13" s="14" t="s">
        <v>49</v>
      </c>
      <c r="D13" s="15">
        <v>256735</v>
      </c>
      <c r="E13" s="15">
        <v>150000</v>
      </c>
      <c r="F13" s="16" t="s">
        <v>60</v>
      </c>
      <c r="G13" s="17" t="s">
        <v>66</v>
      </c>
      <c r="H13" s="18" t="s">
        <v>67</v>
      </c>
      <c r="I13" s="17" t="s">
        <v>66</v>
      </c>
      <c r="J13" s="19">
        <v>35</v>
      </c>
      <c r="K13" s="19">
        <v>11</v>
      </c>
      <c r="L13" s="19">
        <v>13</v>
      </c>
      <c r="M13" s="19">
        <v>3</v>
      </c>
      <c r="N13" s="19">
        <v>5</v>
      </c>
      <c r="O13" s="19">
        <v>4</v>
      </c>
      <c r="P13" s="19">
        <v>4</v>
      </c>
      <c r="Q13" s="19">
        <f>SUM(J13:P13)</f>
        <v>75</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23" t="s">
        <v>43</v>
      </c>
      <c r="B14" s="13" t="s">
        <v>56</v>
      </c>
      <c r="C14" s="14" t="s">
        <v>50</v>
      </c>
      <c r="D14" s="15">
        <v>144873</v>
      </c>
      <c r="E14" s="15">
        <v>30000</v>
      </c>
      <c r="F14" s="16" t="s">
        <v>61</v>
      </c>
      <c r="G14" s="17" t="s">
        <v>66</v>
      </c>
      <c r="H14" s="18" t="s">
        <v>68</v>
      </c>
      <c r="I14" s="17" t="s">
        <v>66</v>
      </c>
      <c r="J14" s="19">
        <v>35</v>
      </c>
      <c r="K14" s="19">
        <v>10</v>
      </c>
      <c r="L14" s="19">
        <v>13</v>
      </c>
      <c r="M14" s="19">
        <v>1</v>
      </c>
      <c r="N14" s="19">
        <v>4</v>
      </c>
      <c r="O14" s="19">
        <v>3</v>
      </c>
      <c r="P14" s="19">
        <v>4</v>
      </c>
      <c r="Q14" s="19">
        <f t="shared" ref="Q14:Q19" si="0">SUM(J14:P14)</f>
        <v>70</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39" t="s">
        <v>44</v>
      </c>
      <c r="B15" s="23" t="s">
        <v>57</v>
      </c>
      <c r="C15" s="24" t="s">
        <v>51</v>
      </c>
      <c r="D15" s="15">
        <v>330330</v>
      </c>
      <c r="E15" s="15">
        <v>150000</v>
      </c>
      <c r="F15" s="25" t="s">
        <v>62</v>
      </c>
      <c r="G15" s="22" t="s">
        <v>66</v>
      </c>
      <c r="H15" s="14" t="s">
        <v>69</v>
      </c>
      <c r="I15" s="12" t="s">
        <v>66</v>
      </c>
      <c r="J15" s="19">
        <v>37</v>
      </c>
      <c r="K15" s="19">
        <v>13</v>
      </c>
      <c r="L15" s="19">
        <v>14</v>
      </c>
      <c r="M15" s="19">
        <v>5</v>
      </c>
      <c r="N15" s="19">
        <v>9</v>
      </c>
      <c r="O15" s="19">
        <v>9</v>
      </c>
      <c r="P15" s="19">
        <v>5</v>
      </c>
      <c r="Q15" s="19">
        <f t="shared" si="0"/>
        <v>92</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40" t="s">
        <v>45</v>
      </c>
      <c r="B16" s="23" t="s">
        <v>58</v>
      </c>
      <c r="C16" s="24" t="s">
        <v>52</v>
      </c>
      <c r="D16" s="15">
        <v>210939</v>
      </c>
      <c r="E16" s="15">
        <v>45000</v>
      </c>
      <c r="F16" s="27" t="s">
        <v>77</v>
      </c>
      <c r="G16" s="22" t="s">
        <v>66</v>
      </c>
      <c r="H16" s="24" t="s">
        <v>70</v>
      </c>
      <c r="I16" s="22" t="s">
        <v>66</v>
      </c>
      <c r="J16" s="19">
        <v>34</v>
      </c>
      <c r="K16" s="19">
        <v>12</v>
      </c>
      <c r="L16" s="19">
        <v>9</v>
      </c>
      <c r="M16" s="19">
        <v>4</v>
      </c>
      <c r="N16" s="19">
        <v>8</v>
      </c>
      <c r="O16" s="19">
        <v>8</v>
      </c>
      <c r="P16" s="19">
        <v>5</v>
      </c>
      <c r="Q16" s="19">
        <f t="shared" si="0"/>
        <v>80</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40" t="s">
        <v>46</v>
      </c>
      <c r="B17" s="23" t="s">
        <v>58</v>
      </c>
      <c r="C17" s="24" t="s">
        <v>53</v>
      </c>
      <c r="D17" s="15">
        <v>208068</v>
      </c>
      <c r="E17" s="15">
        <v>145000</v>
      </c>
      <c r="F17" s="27" t="s">
        <v>63</v>
      </c>
      <c r="G17" s="22" t="s">
        <v>66</v>
      </c>
      <c r="H17" s="24" t="s">
        <v>71</v>
      </c>
      <c r="I17" s="22" t="s">
        <v>66</v>
      </c>
      <c r="J17" s="19">
        <v>33</v>
      </c>
      <c r="K17" s="19">
        <v>11</v>
      </c>
      <c r="L17" s="19">
        <v>13</v>
      </c>
      <c r="M17" s="19">
        <v>4</v>
      </c>
      <c r="N17" s="19">
        <v>7</v>
      </c>
      <c r="O17" s="19">
        <v>7</v>
      </c>
      <c r="P17" s="19">
        <v>5</v>
      </c>
      <c r="Q17" s="19">
        <f t="shared" si="0"/>
        <v>80</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39" t="s">
        <v>47</v>
      </c>
      <c r="B18" s="23" t="s">
        <v>57</v>
      </c>
      <c r="C18" s="24" t="s">
        <v>55</v>
      </c>
      <c r="D18" s="15">
        <v>1429450</v>
      </c>
      <c r="E18" s="15">
        <v>500000</v>
      </c>
      <c r="F18" s="25" t="s">
        <v>64</v>
      </c>
      <c r="G18" s="22" t="s">
        <v>66</v>
      </c>
      <c r="H18" s="14" t="s">
        <v>72</v>
      </c>
      <c r="I18" s="12" t="s">
        <v>66</v>
      </c>
      <c r="J18" s="19">
        <v>37</v>
      </c>
      <c r="K18" s="19">
        <v>14</v>
      </c>
      <c r="L18" s="19">
        <v>14</v>
      </c>
      <c r="M18" s="19">
        <v>5</v>
      </c>
      <c r="N18" s="19">
        <v>9</v>
      </c>
      <c r="O18" s="19">
        <v>9</v>
      </c>
      <c r="P18" s="19">
        <v>5</v>
      </c>
      <c r="Q18" s="19">
        <f t="shared" si="0"/>
        <v>93</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23" t="s">
        <v>48</v>
      </c>
      <c r="B19" s="13" t="s">
        <v>59</v>
      </c>
      <c r="C19" s="14" t="s">
        <v>54</v>
      </c>
      <c r="D19" s="15">
        <v>187500</v>
      </c>
      <c r="E19" s="15">
        <v>120000</v>
      </c>
      <c r="F19" s="16" t="s">
        <v>65</v>
      </c>
      <c r="G19" s="17" t="s">
        <v>66</v>
      </c>
      <c r="H19" s="18" t="s">
        <v>61</v>
      </c>
      <c r="I19" s="17" t="s">
        <v>66</v>
      </c>
      <c r="J19" s="19">
        <v>37</v>
      </c>
      <c r="K19" s="19">
        <v>11</v>
      </c>
      <c r="L19" s="19">
        <v>14</v>
      </c>
      <c r="M19" s="19">
        <v>4</v>
      </c>
      <c r="N19" s="19">
        <v>7</v>
      </c>
      <c r="O19" s="19">
        <v>7</v>
      </c>
      <c r="P19" s="19">
        <v>4</v>
      </c>
      <c r="Q19" s="19">
        <f t="shared" si="0"/>
        <v>84</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3">
      <c r="D20" s="7">
        <f>SUM(D13:D19)</f>
        <v>2767895</v>
      </c>
      <c r="E20" s="7">
        <f>SUM(E13:E19)</f>
        <v>1140000</v>
      </c>
      <c r="F20" s="6"/>
    </row>
    <row r="21" spans="1:83" x14ac:dyDescent="0.3">
      <c r="E21" s="6"/>
      <c r="F21" s="6"/>
      <c r="G21" s="6"/>
      <c r="H21" s="6"/>
    </row>
  </sheetData>
  <mergeCells count="18">
    <mergeCell ref="P10:P11"/>
    <mergeCell ref="Q10:Q11"/>
    <mergeCell ref="J10:J11"/>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s>
  <dataValidations count="4">
    <dataValidation type="decimal" operator="lessThanOrEqual" allowBlank="1" showInputMessage="1" showErrorMessage="1" error="max. 40" sqref="J13:J19" xr:uid="{CCA65B11-C893-4AF5-9A7C-7F27E08E1979}">
      <formula1>40</formula1>
    </dataValidation>
    <dataValidation type="decimal" operator="lessThanOrEqual" allowBlank="1" showInputMessage="1" showErrorMessage="1" error="max. 15" sqref="K13:L19" xr:uid="{FDAA8BC5-6823-4519-A94D-CAC6B5F096DC}">
      <formula1>15</formula1>
    </dataValidation>
    <dataValidation type="decimal" operator="lessThanOrEqual" allowBlank="1" showInputMessage="1" showErrorMessage="1" error="max. 10" sqref="N13:O19" xr:uid="{FBD4C58D-123D-43F7-8EA5-B6B3653E13D7}">
      <formula1>10</formula1>
    </dataValidation>
    <dataValidation type="decimal" operator="lessThanOrEqual" allowBlank="1" showInputMessage="1" showErrorMessage="1" error="max. 5" sqref="M13:M19 P13:P19" xr:uid="{ECC7526A-240D-49D1-BFB8-E160D95EC1F0}">
      <formula1>5</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08F57-3D01-4AB0-AF1F-BBA6996BA321}">
  <dimension ref="A1:CE21"/>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9" t="s">
        <v>40</v>
      </c>
      <c r="D2" s="29" t="s">
        <v>21</v>
      </c>
    </row>
    <row r="3" spans="1:83" ht="15" customHeight="1" x14ac:dyDescent="0.3">
      <c r="A3" s="29" t="s">
        <v>35</v>
      </c>
      <c r="D3" s="2" t="s">
        <v>32</v>
      </c>
    </row>
    <row r="4" spans="1:83" ht="15" customHeight="1" x14ac:dyDescent="0.3">
      <c r="A4" s="29" t="s">
        <v>41</v>
      </c>
    </row>
    <row r="5" spans="1:83" ht="15" customHeight="1" x14ac:dyDescent="0.3">
      <c r="A5" s="29" t="s">
        <v>37</v>
      </c>
    </row>
    <row r="6" spans="1:83" ht="15" customHeight="1" x14ac:dyDescent="0.3">
      <c r="A6" s="34" t="s">
        <v>36</v>
      </c>
      <c r="B6" s="34"/>
      <c r="C6" s="34"/>
      <c r="D6" s="29" t="s">
        <v>22</v>
      </c>
      <c r="G6" s="2"/>
      <c r="H6" s="2"/>
    </row>
    <row r="7" spans="1:83" ht="26.25" customHeight="1" x14ac:dyDescent="0.3">
      <c r="A7" s="29" t="s">
        <v>34</v>
      </c>
      <c r="D7" s="38" t="s">
        <v>38</v>
      </c>
      <c r="E7" s="38"/>
      <c r="F7" s="38"/>
      <c r="G7" s="38"/>
      <c r="H7" s="38"/>
      <c r="I7" s="38"/>
      <c r="J7" s="38"/>
      <c r="K7" s="38"/>
      <c r="L7" s="38"/>
      <c r="M7" s="38"/>
      <c r="N7" s="38"/>
      <c r="O7" s="38"/>
      <c r="P7" s="38"/>
      <c r="Q7" s="38"/>
    </row>
    <row r="8" spans="1:83" ht="26.25" customHeight="1" x14ac:dyDescent="0.3">
      <c r="D8" s="38" t="s">
        <v>39</v>
      </c>
      <c r="E8" s="38"/>
      <c r="F8" s="38"/>
      <c r="G8" s="38"/>
      <c r="H8" s="38"/>
      <c r="I8" s="38"/>
      <c r="J8" s="38"/>
      <c r="K8" s="38"/>
      <c r="L8" s="38"/>
      <c r="M8" s="38"/>
      <c r="N8" s="38"/>
      <c r="O8" s="38"/>
      <c r="P8" s="38"/>
      <c r="Q8" s="38"/>
    </row>
    <row r="9" spans="1:83" ht="15" customHeight="1" x14ac:dyDescent="0.3">
      <c r="A9" s="4"/>
    </row>
    <row r="10" spans="1:83" ht="26.4" customHeight="1" x14ac:dyDescent="0.3">
      <c r="A10" s="33" t="s">
        <v>0</v>
      </c>
      <c r="B10" s="33" t="s">
        <v>1</v>
      </c>
      <c r="C10" s="33" t="s">
        <v>16</v>
      </c>
      <c r="D10" s="33" t="s">
        <v>13</v>
      </c>
      <c r="E10" s="36" t="s">
        <v>2</v>
      </c>
      <c r="F10" s="33" t="s">
        <v>28</v>
      </c>
      <c r="G10" s="33"/>
      <c r="H10" s="33" t="s">
        <v>29</v>
      </c>
      <c r="I10" s="33"/>
      <c r="J10" s="32" t="s">
        <v>30</v>
      </c>
      <c r="K10" s="32" t="s">
        <v>14</v>
      </c>
      <c r="L10" s="32" t="s">
        <v>15</v>
      </c>
      <c r="M10" s="32" t="s">
        <v>26</v>
      </c>
      <c r="N10" s="32" t="s">
        <v>27</v>
      </c>
      <c r="O10" s="32" t="s">
        <v>31</v>
      </c>
      <c r="P10" s="32" t="s">
        <v>3</v>
      </c>
      <c r="Q10" s="33" t="s">
        <v>4</v>
      </c>
    </row>
    <row r="11" spans="1:83" ht="59.4" customHeight="1" x14ac:dyDescent="0.3">
      <c r="A11" s="33"/>
      <c r="B11" s="33"/>
      <c r="C11" s="33"/>
      <c r="D11" s="33"/>
      <c r="E11" s="36"/>
      <c r="F11" s="33"/>
      <c r="G11" s="33"/>
      <c r="H11" s="33"/>
      <c r="I11" s="33"/>
      <c r="J11" s="33"/>
      <c r="K11" s="33"/>
      <c r="L11" s="33"/>
      <c r="M11" s="33"/>
      <c r="N11" s="33"/>
      <c r="O11" s="33"/>
      <c r="P11" s="33"/>
      <c r="Q11" s="33"/>
    </row>
    <row r="12" spans="1:83" ht="42" customHeight="1" x14ac:dyDescent="0.3">
      <c r="A12" s="35"/>
      <c r="B12" s="35"/>
      <c r="C12" s="35"/>
      <c r="D12" s="35"/>
      <c r="E12" s="37"/>
      <c r="F12" s="31" t="s">
        <v>23</v>
      </c>
      <c r="G12" s="30" t="s">
        <v>24</v>
      </c>
      <c r="H12" s="30" t="s">
        <v>23</v>
      </c>
      <c r="I12" s="30" t="s">
        <v>24</v>
      </c>
      <c r="J12" s="30" t="s">
        <v>25</v>
      </c>
      <c r="K12" s="30" t="s">
        <v>18</v>
      </c>
      <c r="L12" s="30" t="s">
        <v>18</v>
      </c>
      <c r="M12" s="30" t="s">
        <v>19</v>
      </c>
      <c r="N12" s="30" t="s">
        <v>20</v>
      </c>
      <c r="O12" s="30" t="s">
        <v>20</v>
      </c>
      <c r="P12" s="30" t="s">
        <v>19</v>
      </c>
      <c r="Q12" s="30"/>
    </row>
    <row r="13" spans="1:83" s="5" customFormat="1" ht="12.75" customHeight="1" x14ac:dyDescent="0.2">
      <c r="A13" s="23" t="s">
        <v>42</v>
      </c>
      <c r="B13" s="13" t="s">
        <v>56</v>
      </c>
      <c r="C13" s="14" t="s">
        <v>49</v>
      </c>
      <c r="D13" s="15">
        <v>256735</v>
      </c>
      <c r="E13" s="15">
        <v>150000</v>
      </c>
      <c r="F13" s="16" t="s">
        <v>60</v>
      </c>
      <c r="G13" s="17" t="s">
        <v>66</v>
      </c>
      <c r="H13" s="18" t="s">
        <v>67</v>
      </c>
      <c r="I13" s="17" t="s">
        <v>66</v>
      </c>
      <c r="J13" s="19">
        <v>35</v>
      </c>
      <c r="K13" s="19">
        <v>13</v>
      </c>
      <c r="L13" s="19">
        <v>12</v>
      </c>
      <c r="M13" s="19">
        <v>3</v>
      </c>
      <c r="N13" s="19">
        <v>5</v>
      </c>
      <c r="O13" s="19">
        <v>4</v>
      </c>
      <c r="P13" s="19">
        <v>4</v>
      </c>
      <c r="Q13" s="19">
        <f>SUM(J13:P13)</f>
        <v>76</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23" t="s">
        <v>43</v>
      </c>
      <c r="B14" s="13" t="s">
        <v>56</v>
      </c>
      <c r="C14" s="14" t="s">
        <v>50</v>
      </c>
      <c r="D14" s="15">
        <v>144873</v>
      </c>
      <c r="E14" s="15">
        <v>30000</v>
      </c>
      <c r="F14" s="16" t="s">
        <v>61</v>
      </c>
      <c r="G14" s="17" t="s">
        <v>66</v>
      </c>
      <c r="H14" s="18" t="s">
        <v>68</v>
      </c>
      <c r="I14" s="17" t="s">
        <v>66</v>
      </c>
      <c r="J14" s="19">
        <v>31</v>
      </c>
      <c r="K14" s="19">
        <v>12</v>
      </c>
      <c r="L14" s="19">
        <v>12</v>
      </c>
      <c r="M14" s="19">
        <v>1</v>
      </c>
      <c r="N14" s="19">
        <v>5</v>
      </c>
      <c r="O14" s="19">
        <v>5</v>
      </c>
      <c r="P14" s="19">
        <v>4</v>
      </c>
      <c r="Q14" s="19">
        <f t="shared" ref="Q14:Q19" si="0">SUM(J14:P14)</f>
        <v>70</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39" t="s">
        <v>44</v>
      </c>
      <c r="B15" s="23" t="s">
        <v>57</v>
      </c>
      <c r="C15" s="24" t="s">
        <v>51</v>
      </c>
      <c r="D15" s="15">
        <v>330330</v>
      </c>
      <c r="E15" s="15">
        <v>150000</v>
      </c>
      <c r="F15" s="25" t="s">
        <v>62</v>
      </c>
      <c r="G15" s="22" t="s">
        <v>66</v>
      </c>
      <c r="H15" s="14" t="s">
        <v>69</v>
      </c>
      <c r="I15" s="12" t="s">
        <v>66</v>
      </c>
      <c r="J15" s="19">
        <v>36</v>
      </c>
      <c r="K15" s="19">
        <v>14</v>
      </c>
      <c r="L15" s="19">
        <v>13</v>
      </c>
      <c r="M15" s="19">
        <v>5</v>
      </c>
      <c r="N15" s="19">
        <v>9</v>
      </c>
      <c r="O15" s="19">
        <v>9</v>
      </c>
      <c r="P15" s="19">
        <v>5</v>
      </c>
      <c r="Q15" s="19">
        <f t="shared" si="0"/>
        <v>91</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40" t="s">
        <v>45</v>
      </c>
      <c r="B16" s="23" t="s">
        <v>58</v>
      </c>
      <c r="C16" s="24" t="s">
        <v>52</v>
      </c>
      <c r="D16" s="15">
        <v>210939</v>
      </c>
      <c r="E16" s="15">
        <v>45000</v>
      </c>
      <c r="F16" s="27" t="s">
        <v>77</v>
      </c>
      <c r="G16" s="22" t="s">
        <v>66</v>
      </c>
      <c r="H16" s="24" t="s">
        <v>70</v>
      </c>
      <c r="I16" s="22" t="s">
        <v>66</v>
      </c>
      <c r="J16" s="19">
        <v>31</v>
      </c>
      <c r="K16" s="19">
        <v>13</v>
      </c>
      <c r="L16" s="19">
        <v>13</v>
      </c>
      <c r="M16" s="19">
        <v>5</v>
      </c>
      <c r="N16" s="19">
        <v>8</v>
      </c>
      <c r="O16" s="19">
        <v>8</v>
      </c>
      <c r="P16" s="19">
        <v>5</v>
      </c>
      <c r="Q16" s="19">
        <f t="shared" si="0"/>
        <v>83</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40" t="s">
        <v>46</v>
      </c>
      <c r="B17" s="23" t="s">
        <v>58</v>
      </c>
      <c r="C17" s="24" t="s">
        <v>53</v>
      </c>
      <c r="D17" s="15">
        <v>208068</v>
      </c>
      <c r="E17" s="15">
        <v>145000</v>
      </c>
      <c r="F17" s="27" t="s">
        <v>63</v>
      </c>
      <c r="G17" s="22" t="s">
        <v>66</v>
      </c>
      <c r="H17" s="24" t="s">
        <v>71</v>
      </c>
      <c r="I17" s="22" t="s">
        <v>66</v>
      </c>
      <c r="J17" s="19">
        <v>35</v>
      </c>
      <c r="K17" s="19">
        <v>11</v>
      </c>
      <c r="L17" s="19">
        <v>13</v>
      </c>
      <c r="M17" s="19">
        <v>5</v>
      </c>
      <c r="N17" s="19">
        <v>7</v>
      </c>
      <c r="O17" s="19">
        <v>7</v>
      </c>
      <c r="P17" s="19">
        <v>5</v>
      </c>
      <c r="Q17" s="19">
        <f t="shared" si="0"/>
        <v>83</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39" t="s">
        <v>47</v>
      </c>
      <c r="B18" s="23" t="s">
        <v>57</v>
      </c>
      <c r="C18" s="24" t="s">
        <v>55</v>
      </c>
      <c r="D18" s="15">
        <v>1429450</v>
      </c>
      <c r="E18" s="15">
        <v>500000</v>
      </c>
      <c r="F18" s="25" t="s">
        <v>64</v>
      </c>
      <c r="G18" s="22" t="s">
        <v>66</v>
      </c>
      <c r="H18" s="14" t="s">
        <v>72</v>
      </c>
      <c r="I18" s="12" t="s">
        <v>66</v>
      </c>
      <c r="J18" s="19">
        <v>38</v>
      </c>
      <c r="K18" s="19">
        <v>15</v>
      </c>
      <c r="L18" s="19">
        <v>14</v>
      </c>
      <c r="M18" s="19">
        <v>5</v>
      </c>
      <c r="N18" s="19">
        <v>9</v>
      </c>
      <c r="O18" s="19">
        <v>9</v>
      </c>
      <c r="P18" s="19">
        <v>5</v>
      </c>
      <c r="Q18" s="19">
        <f t="shared" si="0"/>
        <v>95</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23" t="s">
        <v>48</v>
      </c>
      <c r="B19" s="13" t="s">
        <v>59</v>
      </c>
      <c r="C19" s="14" t="s">
        <v>54</v>
      </c>
      <c r="D19" s="15">
        <v>187500</v>
      </c>
      <c r="E19" s="15">
        <v>120000</v>
      </c>
      <c r="F19" s="16" t="s">
        <v>65</v>
      </c>
      <c r="G19" s="17" t="s">
        <v>66</v>
      </c>
      <c r="H19" s="18" t="s">
        <v>61</v>
      </c>
      <c r="I19" s="17" t="s">
        <v>66</v>
      </c>
      <c r="J19" s="19">
        <v>35</v>
      </c>
      <c r="K19" s="19">
        <v>12</v>
      </c>
      <c r="L19" s="19">
        <v>13</v>
      </c>
      <c r="M19" s="19">
        <v>5</v>
      </c>
      <c r="N19" s="19">
        <v>6</v>
      </c>
      <c r="O19" s="19">
        <v>7</v>
      </c>
      <c r="P19" s="19">
        <v>4</v>
      </c>
      <c r="Q19" s="19">
        <f t="shared" si="0"/>
        <v>82</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3">
      <c r="D20" s="7">
        <f>SUM(D13:D19)</f>
        <v>2767895</v>
      </c>
      <c r="E20" s="7">
        <f>SUM(E13:E19)</f>
        <v>1140000</v>
      </c>
      <c r="F20" s="6"/>
    </row>
    <row r="21" spans="1:83" x14ac:dyDescent="0.3">
      <c r="E21" s="6"/>
      <c r="F21" s="6"/>
      <c r="G21" s="6"/>
      <c r="H21" s="6"/>
    </row>
  </sheetData>
  <mergeCells count="18">
    <mergeCell ref="P10:P11"/>
    <mergeCell ref="Q10:Q11"/>
    <mergeCell ref="J10:J11"/>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s>
  <dataValidations count="4">
    <dataValidation type="decimal" operator="lessThanOrEqual" allowBlank="1" showInputMessage="1" showErrorMessage="1" error="max. 40" sqref="J13:J19" xr:uid="{B7FDFB44-1632-49BA-932B-D631003A240B}">
      <formula1>40</formula1>
    </dataValidation>
    <dataValidation type="decimal" operator="lessThanOrEqual" allowBlank="1" showInputMessage="1" showErrorMessage="1" error="max. 15" sqref="K13:L19" xr:uid="{7737E554-5989-4486-A137-092991680498}">
      <formula1>15</formula1>
    </dataValidation>
    <dataValidation type="decimal" operator="lessThanOrEqual" allowBlank="1" showInputMessage="1" showErrorMessage="1" error="max. 10" sqref="N13:O19" xr:uid="{D4C25E83-507B-45B3-9386-3D322424F63B}">
      <formula1>10</formula1>
    </dataValidation>
    <dataValidation type="decimal" operator="lessThanOrEqual" allowBlank="1" showInputMessage="1" showErrorMessage="1" error="max. 5" sqref="M13:M19 P13:P19" xr:uid="{A75614DC-2766-4044-BD8B-1F9A43890AFF}">
      <formula1>5</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0131D-DECE-4D39-9020-66CEBA9396D4}">
  <dimension ref="A1:CE21"/>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9" t="s">
        <v>40</v>
      </c>
      <c r="D2" s="29" t="s">
        <v>21</v>
      </c>
    </row>
    <row r="3" spans="1:83" ht="15" customHeight="1" x14ac:dyDescent="0.3">
      <c r="A3" s="29" t="s">
        <v>35</v>
      </c>
      <c r="D3" s="2" t="s">
        <v>32</v>
      </c>
    </row>
    <row r="4" spans="1:83" ht="15" customHeight="1" x14ac:dyDescent="0.3">
      <c r="A4" s="29" t="s">
        <v>41</v>
      </c>
    </row>
    <row r="5" spans="1:83" ht="15" customHeight="1" x14ac:dyDescent="0.3">
      <c r="A5" s="29" t="s">
        <v>37</v>
      </c>
    </row>
    <row r="6" spans="1:83" ht="15" customHeight="1" x14ac:dyDescent="0.3">
      <c r="A6" s="34" t="s">
        <v>36</v>
      </c>
      <c r="B6" s="34"/>
      <c r="C6" s="34"/>
      <c r="D6" s="29" t="s">
        <v>22</v>
      </c>
      <c r="G6" s="2"/>
      <c r="H6" s="2"/>
    </row>
    <row r="7" spans="1:83" ht="26.25" customHeight="1" x14ac:dyDescent="0.3">
      <c r="A7" s="29" t="s">
        <v>34</v>
      </c>
      <c r="D7" s="38" t="s">
        <v>38</v>
      </c>
      <c r="E7" s="38"/>
      <c r="F7" s="38"/>
      <c r="G7" s="38"/>
      <c r="H7" s="38"/>
      <c r="I7" s="38"/>
      <c r="J7" s="38"/>
      <c r="K7" s="38"/>
      <c r="L7" s="38"/>
      <c r="M7" s="38"/>
      <c r="N7" s="38"/>
      <c r="O7" s="38"/>
      <c r="P7" s="38"/>
      <c r="Q7" s="38"/>
    </row>
    <row r="8" spans="1:83" ht="26.25" customHeight="1" x14ac:dyDescent="0.3">
      <c r="D8" s="38" t="s">
        <v>39</v>
      </c>
      <c r="E8" s="38"/>
      <c r="F8" s="38"/>
      <c r="G8" s="38"/>
      <c r="H8" s="38"/>
      <c r="I8" s="38"/>
      <c r="J8" s="38"/>
      <c r="K8" s="38"/>
      <c r="L8" s="38"/>
      <c r="M8" s="38"/>
      <c r="N8" s="38"/>
      <c r="O8" s="38"/>
      <c r="P8" s="38"/>
      <c r="Q8" s="38"/>
    </row>
    <row r="9" spans="1:83" ht="15" customHeight="1" x14ac:dyDescent="0.3">
      <c r="A9" s="4"/>
    </row>
    <row r="10" spans="1:83" ht="26.4" customHeight="1" x14ac:dyDescent="0.3">
      <c r="A10" s="33" t="s">
        <v>0</v>
      </c>
      <c r="B10" s="33" t="s">
        <v>1</v>
      </c>
      <c r="C10" s="33" t="s">
        <v>16</v>
      </c>
      <c r="D10" s="33" t="s">
        <v>13</v>
      </c>
      <c r="E10" s="36" t="s">
        <v>2</v>
      </c>
      <c r="F10" s="33" t="s">
        <v>28</v>
      </c>
      <c r="G10" s="33"/>
      <c r="H10" s="33" t="s">
        <v>29</v>
      </c>
      <c r="I10" s="33"/>
      <c r="J10" s="32" t="s">
        <v>30</v>
      </c>
      <c r="K10" s="32" t="s">
        <v>14</v>
      </c>
      <c r="L10" s="32" t="s">
        <v>15</v>
      </c>
      <c r="M10" s="32" t="s">
        <v>26</v>
      </c>
      <c r="N10" s="32" t="s">
        <v>27</v>
      </c>
      <c r="O10" s="32" t="s">
        <v>31</v>
      </c>
      <c r="P10" s="32" t="s">
        <v>3</v>
      </c>
      <c r="Q10" s="33" t="s">
        <v>4</v>
      </c>
    </row>
    <row r="11" spans="1:83" ht="59.4" customHeight="1" x14ac:dyDescent="0.3">
      <c r="A11" s="33"/>
      <c r="B11" s="33"/>
      <c r="C11" s="33"/>
      <c r="D11" s="33"/>
      <c r="E11" s="36"/>
      <c r="F11" s="33"/>
      <c r="G11" s="33"/>
      <c r="H11" s="33"/>
      <c r="I11" s="33"/>
      <c r="J11" s="33"/>
      <c r="K11" s="33"/>
      <c r="L11" s="33"/>
      <c r="M11" s="33"/>
      <c r="N11" s="33"/>
      <c r="O11" s="33"/>
      <c r="P11" s="33"/>
      <c r="Q11" s="33"/>
    </row>
    <row r="12" spans="1:83" ht="42" customHeight="1" x14ac:dyDescent="0.3">
      <c r="A12" s="35"/>
      <c r="B12" s="35"/>
      <c r="C12" s="35"/>
      <c r="D12" s="35"/>
      <c r="E12" s="37"/>
      <c r="F12" s="31" t="s">
        <v>23</v>
      </c>
      <c r="G12" s="30" t="s">
        <v>24</v>
      </c>
      <c r="H12" s="30" t="s">
        <v>23</v>
      </c>
      <c r="I12" s="30" t="s">
        <v>24</v>
      </c>
      <c r="J12" s="30" t="s">
        <v>25</v>
      </c>
      <c r="K12" s="30" t="s">
        <v>18</v>
      </c>
      <c r="L12" s="30" t="s">
        <v>18</v>
      </c>
      <c r="M12" s="30" t="s">
        <v>19</v>
      </c>
      <c r="N12" s="30" t="s">
        <v>20</v>
      </c>
      <c r="O12" s="30" t="s">
        <v>20</v>
      </c>
      <c r="P12" s="30" t="s">
        <v>19</v>
      </c>
      <c r="Q12" s="30"/>
    </row>
    <row r="13" spans="1:83" s="5" customFormat="1" ht="12.75" customHeight="1" x14ac:dyDescent="0.2">
      <c r="A13" s="23" t="s">
        <v>42</v>
      </c>
      <c r="B13" s="13" t="s">
        <v>56</v>
      </c>
      <c r="C13" s="14" t="s">
        <v>49</v>
      </c>
      <c r="D13" s="15">
        <v>256735</v>
      </c>
      <c r="E13" s="15">
        <v>150000</v>
      </c>
      <c r="F13" s="16" t="s">
        <v>60</v>
      </c>
      <c r="G13" s="17" t="s">
        <v>66</v>
      </c>
      <c r="H13" s="18" t="s">
        <v>67</v>
      </c>
      <c r="I13" s="17" t="s">
        <v>66</v>
      </c>
      <c r="J13" s="19">
        <v>31</v>
      </c>
      <c r="K13" s="19">
        <v>13</v>
      </c>
      <c r="L13" s="19">
        <v>11</v>
      </c>
      <c r="M13" s="19">
        <v>4</v>
      </c>
      <c r="N13" s="19">
        <v>5</v>
      </c>
      <c r="O13" s="19">
        <v>4</v>
      </c>
      <c r="P13" s="19">
        <v>4</v>
      </c>
      <c r="Q13" s="19">
        <f>SUM(J13:P13)</f>
        <v>72</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23" t="s">
        <v>43</v>
      </c>
      <c r="B14" s="13" t="s">
        <v>56</v>
      </c>
      <c r="C14" s="14" t="s">
        <v>50</v>
      </c>
      <c r="D14" s="15">
        <v>144873</v>
      </c>
      <c r="E14" s="15">
        <v>30000</v>
      </c>
      <c r="F14" s="16" t="s">
        <v>61</v>
      </c>
      <c r="G14" s="17" t="s">
        <v>66</v>
      </c>
      <c r="H14" s="18" t="s">
        <v>68</v>
      </c>
      <c r="I14" s="17" t="s">
        <v>66</v>
      </c>
      <c r="J14" s="19">
        <v>29</v>
      </c>
      <c r="K14" s="19">
        <v>13</v>
      </c>
      <c r="L14" s="19">
        <v>12</v>
      </c>
      <c r="M14" s="19">
        <v>3</v>
      </c>
      <c r="N14" s="19">
        <v>5</v>
      </c>
      <c r="O14" s="19">
        <v>4</v>
      </c>
      <c r="P14" s="19">
        <v>4</v>
      </c>
      <c r="Q14" s="19">
        <f t="shared" ref="Q14:Q19" si="0">SUM(J14:P14)</f>
        <v>70</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39" t="s">
        <v>44</v>
      </c>
      <c r="B15" s="23" t="s">
        <v>57</v>
      </c>
      <c r="C15" s="24" t="s">
        <v>51</v>
      </c>
      <c r="D15" s="15">
        <v>330330</v>
      </c>
      <c r="E15" s="15">
        <v>150000</v>
      </c>
      <c r="F15" s="25" t="s">
        <v>62</v>
      </c>
      <c r="G15" s="22" t="s">
        <v>66</v>
      </c>
      <c r="H15" s="14" t="s">
        <v>69</v>
      </c>
      <c r="I15" s="12" t="s">
        <v>66</v>
      </c>
      <c r="J15" s="19">
        <v>32</v>
      </c>
      <c r="K15" s="19">
        <v>13</v>
      </c>
      <c r="L15" s="19">
        <v>13</v>
      </c>
      <c r="M15" s="19">
        <v>5</v>
      </c>
      <c r="N15" s="19">
        <v>9</v>
      </c>
      <c r="O15" s="19">
        <v>9</v>
      </c>
      <c r="P15" s="19">
        <v>5</v>
      </c>
      <c r="Q15" s="19">
        <f t="shared" si="0"/>
        <v>86</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40" t="s">
        <v>45</v>
      </c>
      <c r="B16" s="23" t="s">
        <v>58</v>
      </c>
      <c r="C16" s="24" t="s">
        <v>52</v>
      </c>
      <c r="D16" s="15">
        <v>210939</v>
      </c>
      <c r="E16" s="15">
        <v>45000</v>
      </c>
      <c r="F16" s="27" t="s">
        <v>77</v>
      </c>
      <c r="G16" s="22" t="s">
        <v>66</v>
      </c>
      <c r="H16" s="24" t="s">
        <v>70</v>
      </c>
      <c r="I16" s="22" t="s">
        <v>66</v>
      </c>
      <c r="J16" s="19">
        <v>30</v>
      </c>
      <c r="K16" s="19">
        <v>13</v>
      </c>
      <c r="L16" s="19">
        <v>11</v>
      </c>
      <c r="M16" s="19">
        <v>5</v>
      </c>
      <c r="N16" s="19">
        <v>9</v>
      </c>
      <c r="O16" s="19">
        <v>9</v>
      </c>
      <c r="P16" s="19">
        <v>5</v>
      </c>
      <c r="Q16" s="19">
        <f t="shared" si="0"/>
        <v>82</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40" t="s">
        <v>46</v>
      </c>
      <c r="B17" s="23" t="s">
        <v>58</v>
      </c>
      <c r="C17" s="24" t="s">
        <v>53</v>
      </c>
      <c r="D17" s="15">
        <v>208068</v>
      </c>
      <c r="E17" s="15">
        <v>145000</v>
      </c>
      <c r="F17" s="27" t="s">
        <v>63</v>
      </c>
      <c r="G17" s="22" t="s">
        <v>66</v>
      </c>
      <c r="H17" s="24" t="s">
        <v>71</v>
      </c>
      <c r="I17" s="22" t="s">
        <v>66</v>
      </c>
      <c r="J17" s="19">
        <v>35</v>
      </c>
      <c r="K17" s="19">
        <v>11</v>
      </c>
      <c r="L17" s="19">
        <v>14</v>
      </c>
      <c r="M17" s="19">
        <v>5</v>
      </c>
      <c r="N17" s="19">
        <v>7</v>
      </c>
      <c r="O17" s="19">
        <v>7</v>
      </c>
      <c r="P17" s="19">
        <v>5</v>
      </c>
      <c r="Q17" s="19">
        <f t="shared" si="0"/>
        <v>84</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39" t="s">
        <v>47</v>
      </c>
      <c r="B18" s="23" t="s">
        <v>57</v>
      </c>
      <c r="C18" s="24" t="s">
        <v>55</v>
      </c>
      <c r="D18" s="15">
        <v>1429450</v>
      </c>
      <c r="E18" s="15">
        <v>500000</v>
      </c>
      <c r="F18" s="25" t="s">
        <v>64</v>
      </c>
      <c r="G18" s="22" t="s">
        <v>66</v>
      </c>
      <c r="H18" s="14" t="s">
        <v>72</v>
      </c>
      <c r="I18" s="12" t="s">
        <v>66</v>
      </c>
      <c r="J18" s="19">
        <v>36</v>
      </c>
      <c r="K18" s="19">
        <v>14</v>
      </c>
      <c r="L18" s="19">
        <v>14</v>
      </c>
      <c r="M18" s="19">
        <v>5</v>
      </c>
      <c r="N18" s="19">
        <v>9</v>
      </c>
      <c r="O18" s="19">
        <v>9</v>
      </c>
      <c r="P18" s="19">
        <v>5</v>
      </c>
      <c r="Q18" s="19">
        <f t="shared" si="0"/>
        <v>92</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23" t="s">
        <v>48</v>
      </c>
      <c r="B19" s="13" t="s">
        <v>59</v>
      </c>
      <c r="C19" s="14" t="s">
        <v>54</v>
      </c>
      <c r="D19" s="15">
        <v>187500</v>
      </c>
      <c r="E19" s="15">
        <v>120000</v>
      </c>
      <c r="F19" s="16" t="s">
        <v>65</v>
      </c>
      <c r="G19" s="17" t="s">
        <v>66</v>
      </c>
      <c r="H19" s="18" t="s">
        <v>61</v>
      </c>
      <c r="I19" s="17" t="s">
        <v>66</v>
      </c>
      <c r="J19" s="19">
        <v>35</v>
      </c>
      <c r="K19" s="19">
        <v>11</v>
      </c>
      <c r="L19" s="19">
        <v>13</v>
      </c>
      <c r="M19" s="19">
        <v>4</v>
      </c>
      <c r="N19" s="19">
        <v>7</v>
      </c>
      <c r="O19" s="19">
        <v>7</v>
      </c>
      <c r="P19" s="19">
        <v>4</v>
      </c>
      <c r="Q19" s="19">
        <f t="shared" si="0"/>
        <v>81</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3">
      <c r="D20" s="7">
        <f>SUM(D13:D19)</f>
        <v>2767895</v>
      </c>
      <c r="E20" s="7">
        <f>SUM(E13:E19)</f>
        <v>1140000</v>
      </c>
      <c r="F20" s="6"/>
    </row>
    <row r="21" spans="1:83" x14ac:dyDescent="0.3">
      <c r="E21" s="6"/>
      <c r="F21" s="6"/>
      <c r="G21" s="6"/>
      <c r="H21" s="6"/>
    </row>
  </sheetData>
  <mergeCells count="18">
    <mergeCell ref="P10:P11"/>
    <mergeCell ref="Q10:Q11"/>
    <mergeCell ref="J10:J11"/>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s>
  <dataValidations count="4">
    <dataValidation type="decimal" operator="lessThanOrEqual" allowBlank="1" showInputMessage="1" showErrorMessage="1" error="max. 40" sqref="J13:J19" xr:uid="{8B387513-DC62-4601-ADCB-DB689103428F}">
      <formula1>40</formula1>
    </dataValidation>
    <dataValidation type="decimal" operator="lessThanOrEqual" allowBlank="1" showInputMessage="1" showErrorMessage="1" error="max. 15" sqref="K13:L19" xr:uid="{6A6DC905-0866-4752-A94A-9A9CEA37058D}">
      <formula1>15</formula1>
    </dataValidation>
    <dataValidation type="decimal" operator="lessThanOrEqual" allowBlank="1" showInputMessage="1" showErrorMessage="1" error="max. 10" sqref="N13:O19" xr:uid="{5FF46A08-FAEC-4D03-8458-227087D22C8E}">
      <formula1>10</formula1>
    </dataValidation>
    <dataValidation type="decimal" operator="lessThanOrEqual" allowBlank="1" showInputMessage="1" showErrorMessage="1" error="max. 5" sqref="M13:M19 P13:P19" xr:uid="{423B3FD5-BEF4-456B-86F9-8137BAD15E00}">
      <formula1>5</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9C5E1-EAC6-4CE7-B1C3-25E344515CEB}">
  <dimension ref="A1:CE21"/>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9" t="s">
        <v>40</v>
      </c>
      <c r="D2" s="29" t="s">
        <v>21</v>
      </c>
    </row>
    <row r="3" spans="1:83" ht="15" customHeight="1" x14ac:dyDescent="0.3">
      <c r="A3" s="29" t="s">
        <v>35</v>
      </c>
      <c r="D3" s="2" t="s">
        <v>32</v>
      </c>
    </row>
    <row r="4" spans="1:83" ht="15" customHeight="1" x14ac:dyDescent="0.3">
      <c r="A4" s="29" t="s">
        <v>41</v>
      </c>
    </row>
    <row r="5" spans="1:83" ht="15" customHeight="1" x14ac:dyDescent="0.3">
      <c r="A5" s="29" t="s">
        <v>37</v>
      </c>
    </row>
    <row r="6" spans="1:83" ht="15" customHeight="1" x14ac:dyDescent="0.3">
      <c r="A6" s="34" t="s">
        <v>36</v>
      </c>
      <c r="B6" s="34"/>
      <c r="C6" s="34"/>
      <c r="D6" s="29" t="s">
        <v>22</v>
      </c>
      <c r="G6" s="2"/>
      <c r="H6" s="2"/>
    </row>
    <row r="7" spans="1:83" ht="26.25" customHeight="1" x14ac:dyDescent="0.3">
      <c r="A7" s="29" t="s">
        <v>34</v>
      </c>
      <c r="D7" s="38" t="s">
        <v>38</v>
      </c>
      <c r="E7" s="38"/>
      <c r="F7" s="38"/>
      <c r="G7" s="38"/>
      <c r="H7" s="38"/>
      <c r="I7" s="38"/>
      <c r="J7" s="38"/>
      <c r="K7" s="38"/>
      <c r="L7" s="38"/>
      <c r="M7" s="38"/>
      <c r="N7" s="38"/>
      <c r="O7" s="38"/>
      <c r="P7" s="38"/>
      <c r="Q7" s="38"/>
    </row>
    <row r="8" spans="1:83" ht="26.25" customHeight="1" x14ac:dyDescent="0.3">
      <c r="D8" s="38" t="s">
        <v>39</v>
      </c>
      <c r="E8" s="38"/>
      <c r="F8" s="38"/>
      <c r="G8" s="38"/>
      <c r="H8" s="38"/>
      <c r="I8" s="38"/>
      <c r="J8" s="38"/>
      <c r="K8" s="38"/>
      <c r="L8" s="38"/>
      <c r="M8" s="38"/>
      <c r="N8" s="38"/>
      <c r="O8" s="38"/>
      <c r="P8" s="38"/>
      <c r="Q8" s="38"/>
    </row>
    <row r="9" spans="1:83" ht="15" customHeight="1" x14ac:dyDescent="0.3">
      <c r="A9" s="4"/>
    </row>
    <row r="10" spans="1:83" ht="26.4" customHeight="1" x14ac:dyDescent="0.3">
      <c r="A10" s="33" t="s">
        <v>0</v>
      </c>
      <c r="B10" s="33" t="s">
        <v>1</v>
      </c>
      <c r="C10" s="33" t="s">
        <v>16</v>
      </c>
      <c r="D10" s="33" t="s">
        <v>13</v>
      </c>
      <c r="E10" s="36" t="s">
        <v>2</v>
      </c>
      <c r="F10" s="33" t="s">
        <v>28</v>
      </c>
      <c r="G10" s="33"/>
      <c r="H10" s="33" t="s">
        <v>29</v>
      </c>
      <c r="I10" s="33"/>
      <c r="J10" s="32" t="s">
        <v>30</v>
      </c>
      <c r="K10" s="32" t="s">
        <v>14</v>
      </c>
      <c r="L10" s="32" t="s">
        <v>15</v>
      </c>
      <c r="M10" s="32" t="s">
        <v>26</v>
      </c>
      <c r="N10" s="32" t="s">
        <v>27</v>
      </c>
      <c r="O10" s="32" t="s">
        <v>31</v>
      </c>
      <c r="P10" s="32" t="s">
        <v>3</v>
      </c>
      <c r="Q10" s="33" t="s">
        <v>4</v>
      </c>
    </row>
    <row r="11" spans="1:83" ht="59.4" customHeight="1" x14ac:dyDescent="0.3">
      <c r="A11" s="33"/>
      <c r="B11" s="33"/>
      <c r="C11" s="33"/>
      <c r="D11" s="33"/>
      <c r="E11" s="36"/>
      <c r="F11" s="33"/>
      <c r="G11" s="33"/>
      <c r="H11" s="33"/>
      <c r="I11" s="33"/>
      <c r="J11" s="33"/>
      <c r="K11" s="33"/>
      <c r="L11" s="33"/>
      <c r="M11" s="33"/>
      <c r="N11" s="33"/>
      <c r="O11" s="33"/>
      <c r="P11" s="33"/>
      <c r="Q11" s="33"/>
    </row>
    <row r="12" spans="1:83" ht="42" customHeight="1" x14ac:dyDescent="0.3">
      <c r="A12" s="35"/>
      <c r="B12" s="35"/>
      <c r="C12" s="35"/>
      <c r="D12" s="35"/>
      <c r="E12" s="37"/>
      <c r="F12" s="31" t="s">
        <v>23</v>
      </c>
      <c r="G12" s="30" t="s">
        <v>24</v>
      </c>
      <c r="H12" s="30" t="s">
        <v>23</v>
      </c>
      <c r="I12" s="30" t="s">
        <v>24</v>
      </c>
      <c r="J12" s="30" t="s">
        <v>25</v>
      </c>
      <c r="K12" s="30" t="s">
        <v>18</v>
      </c>
      <c r="L12" s="30" t="s">
        <v>18</v>
      </c>
      <c r="M12" s="30" t="s">
        <v>19</v>
      </c>
      <c r="N12" s="30" t="s">
        <v>20</v>
      </c>
      <c r="O12" s="30" t="s">
        <v>20</v>
      </c>
      <c r="P12" s="30" t="s">
        <v>19</v>
      </c>
      <c r="Q12" s="30"/>
    </row>
    <row r="13" spans="1:83" s="5" customFormat="1" ht="12.75" customHeight="1" x14ac:dyDescent="0.2">
      <c r="A13" s="23" t="s">
        <v>42</v>
      </c>
      <c r="B13" s="13" t="s">
        <v>56</v>
      </c>
      <c r="C13" s="14" t="s">
        <v>49</v>
      </c>
      <c r="D13" s="15">
        <v>256735</v>
      </c>
      <c r="E13" s="15">
        <v>150000</v>
      </c>
      <c r="F13" s="16" t="s">
        <v>60</v>
      </c>
      <c r="G13" s="17" t="s">
        <v>66</v>
      </c>
      <c r="H13" s="18" t="s">
        <v>67</v>
      </c>
      <c r="I13" s="17" t="s">
        <v>66</v>
      </c>
      <c r="J13" s="19">
        <v>30</v>
      </c>
      <c r="K13" s="19">
        <v>12</v>
      </c>
      <c r="L13" s="19">
        <v>12</v>
      </c>
      <c r="M13" s="19">
        <v>3</v>
      </c>
      <c r="N13" s="19">
        <v>6</v>
      </c>
      <c r="O13" s="19">
        <v>5</v>
      </c>
      <c r="P13" s="19">
        <v>4</v>
      </c>
      <c r="Q13" s="19">
        <f>SUM(J13:P13)</f>
        <v>72</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23" t="s">
        <v>43</v>
      </c>
      <c r="B14" s="13" t="s">
        <v>56</v>
      </c>
      <c r="C14" s="14" t="s">
        <v>50</v>
      </c>
      <c r="D14" s="15">
        <v>144873</v>
      </c>
      <c r="E14" s="15">
        <v>30000</v>
      </c>
      <c r="F14" s="16" t="s">
        <v>61</v>
      </c>
      <c r="G14" s="17" t="s">
        <v>66</v>
      </c>
      <c r="H14" s="18" t="s">
        <v>68</v>
      </c>
      <c r="I14" s="17" t="s">
        <v>66</v>
      </c>
      <c r="J14" s="19">
        <v>28</v>
      </c>
      <c r="K14" s="19">
        <v>12</v>
      </c>
      <c r="L14" s="19">
        <v>12</v>
      </c>
      <c r="M14" s="19">
        <v>3</v>
      </c>
      <c r="N14" s="19">
        <v>5</v>
      </c>
      <c r="O14" s="19">
        <v>5</v>
      </c>
      <c r="P14" s="19">
        <v>4</v>
      </c>
      <c r="Q14" s="19">
        <f t="shared" ref="Q14:Q19" si="0">SUM(J14:P14)</f>
        <v>69</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39" t="s">
        <v>44</v>
      </c>
      <c r="B15" s="23" t="s">
        <v>57</v>
      </c>
      <c r="C15" s="24" t="s">
        <v>51</v>
      </c>
      <c r="D15" s="15">
        <v>330330</v>
      </c>
      <c r="E15" s="15">
        <v>150000</v>
      </c>
      <c r="F15" s="25" t="s">
        <v>62</v>
      </c>
      <c r="G15" s="22" t="s">
        <v>66</v>
      </c>
      <c r="H15" s="14" t="s">
        <v>69</v>
      </c>
      <c r="I15" s="12" t="s">
        <v>66</v>
      </c>
      <c r="J15" s="19">
        <v>35</v>
      </c>
      <c r="K15" s="19">
        <v>14</v>
      </c>
      <c r="L15" s="19">
        <v>13</v>
      </c>
      <c r="M15" s="19">
        <v>5</v>
      </c>
      <c r="N15" s="19">
        <v>7</v>
      </c>
      <c r="O15" s="19">
        <v>7</v>
      </c>
      <c r="P15" s="19">
        <v>5</v>
      </c>
      <c r="Q15" s="19">
        <f t="shared" si="0"/>
        <v>86</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40" t="s">
        <v>45</v>
      </c>
      <c r="B16" s="23" t="s">
        <v>58</v>
      </c>
      <c r="C16" s="24" t="s">
        <v>52</v>
      </c>
      <c r="D16" s="15">
        <v>210939</v>
      </c>
      <c r="E16" s="15">
        <v>45000</v>
      </c>
      <c r="F16" s="27" t="s">
        <v>77</v>
      </c>
      <c r="G16" s="22" t="s">
        <v>66</v>
      </c>
      <c r="H16" s="24" t="s">
        <v>70</v>
      </c>
      <c r="I16" s="22" t="s">
        <v>66</v>
      </c>
      <c r="J16" s="19">
        <v>30</v>
      </c>
      <c r="K16" s="19">
        <v>13</v>
      </c>
      <c r="L16" s="19">
        <v>12</v>
      </c>
      <c r="M16" s="19">
        <v>5</v>
      </c>
      <c r="N16" s="19">
        <v>8</v>
      </c>
      <c r="O16" s="19">
        <v>8</v>
      </c>
      <c r="P16" s="19">
        <v>5</v>
      </c>
      <c r="Q16" s="19">
        <f t="shared" si="0"/>
        <v>81</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40" t="s">
        <v>46</v>
      </c>
      <c r="B17" s="23" t="s">
        <v>58</v>
      </c>
      <c r="C17" s="24" t="s">
        <v>53</v>
      </c>
      <c r="D17" s="15">
        <v>208068</v>
      </c>
      <c r="E17" s="15">
        <v>145000</v>
      </c>
      <c r="F17" s="27" t="s">
        <v>63</v>
      </c>
      <c r="G17" s="22" t="s">
        <v>66</v>
      </c>
      <c r="H17" s="24" t="s">
        <v>71</v>
      </c>
      <c r="I17" s="22" t="s">
        <v>66</v>
      </c>
      <c r="J17" s="19">
        <v>33</v>
      </c>
      <c r="K17" s="19">
        <v>13</v>
      </c>
      <c r="L17" s="19">
        <v>13</v>
      </c>
      <c r="M17" s="19">
        <v>5</v>
      </c>
      <c r="N17" s="19">
        <v>7</v>
      </c>
      <c r="O17" s="19">
        <v>7</v>
      </c>
      <c r="P17" s="19">
        <v>5</v>
      </c>
      <c r="Q17" s="19">
        <f t="shared" si="0"/>
        <v>83</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39" t="s">
        <v>47</v>
      </c>
      <c r="B18" s="23" t="s">
        <v>57</v>
      </c>
      <c r="C18" s="24" t="s">
        <v>55</v>
      </c>
      <c r="D18" s="15">
        <v>1429450</v>
      </c>
      <c r="E18" s="15">
        <v>500000</v>
      </c>
      <c r="F18" s="25" t="s">
        <v>64</v>
      </c>
      <c r="G18" s="22" t="s">
        <v>66</v>
      </c>
      <c r="H18" s="14" t="s">
        <v>72</v>
      </c>
      <c r="I18" s="12" t="s">
        <v>66</v>
      </c>
      <c r="J18" s="19">
        <v>34</v>
      </c>
      <c r="K18" s="19">
        <v>14</v>
      </c>
      <c r="L18" s="19">
        <v>14</v>
      </c>
      <c r="M18" s="19">
        <v>5</v>
      </c>
      <c r="N18" s="19">
        <v>8</v>
      </c>
      <c r="O18" s="19">
        <v>8</v>
      </c>
      <c r="P18" s="19">
        <v>5</v>
      </c>
      <c r="Q18" s="19">
        <f t="shared" si="0"/>
        <v>88</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23" t="s">
        <v>48</v>
      </c>
      <c r="B19" s="13" t="s">
        <v>59</v>
      </c>
      <c r="C19" s="14" t="s">
        <v>54</v>
      </c>
      <c r="D19" s="15">
        <v>187500</v>
      </c>
      <c r="E19" s="15">
        <v>120000</v>
      </c>
      <c r="F19" s="16" t="s">
        <v>65</v>
      </c>
      <c r="G19" s="17" t="s">
        <v>66</v>
      </c>
      <c r="H19" s="18" t="s">
        <v>61</v>
      </c>
      <c r="I19" s="17" t="s">
        <v>66</v>
      </c>
      <c r="J19" s="19">
        <v>34</v>
      </c>
      <c r="K19" s="19">
        <v>12</v>
      </c>
      <c r="L19" s="19">
        <v>13</v>
      </c>
      <c r="M19" s="19">
        <v>4</v>
      </c>
      <c r="N19" s="19">
        <v>6</v>
      </c>
      <c r="O19" s="19">
        <v>6</v>
      </c>
      <c r="P19" s="19">
        <v>4</v>
      </c>
      <c r="Q19" s="19">
        <f t="shared" si="0"/>
        <v>79</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3">
      <c r="D20" s="7">
        <f>SUM(D13:D19)</f>
        <v>2767895</v>
      </c>
      <c r="E20" s="7">
        <f>SUM(E13:E19)</f>
        <v>1140000</v>
      </c>
      <c r="F20" s="6"/>
    </row>
    <row r="21" spans="1:83" x14ac:dyDescent="0.3">
      <c r="E21" s="6"/>
      <c r="F21" s="6"/>
      <c r="G21" s="6"/>
      <c r="H21" s="6"/>
    </row>
  </sheetData>
  <mergeCells count="18">
    <mergeCell ref="P10:P11"/>
    <mergeCell ref="Q10:Q11"/>
    <mergeCell ref="J10:J11"/>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s>
  <dataValidations count="4">
    <dataValidation type="decimal" operator="lessThanOrEqual" allowBlank="1" showInputMessage="1" showErrorMessage="1" error="max. 40" sqref="J13:J19" xr:uid="{A9662CBF-BE69-4175-B80D-4093F61AE33D}">
      <formula1>40</formula1>
    </dataValidation>
    <dataValidation type="decimal" operator="lessThanOrEqual" allowBlank="1" showInputMessage="1" showErrorMessage="1" error="max. 15" sqref="K13:L19" xr:uid="{6C6E95DC-3F1C-4042-B4CD-1A67A5F6B2D3}">
      <formula1>15</formula1>
    </dataValidation>
    <dataValidation type="decimal" operator="lessThanOrEqual" allowBlank="1" showInputMessage="1" showErrorMessage="1" error="max. 10" sqref="N13:O19" xr:uid="{5BDFEBD0-6BE5-4D4B-B95E-8A2DFDB97EAC}">
      <formula1>10</formula1>
    </dataValidation>
    <dataValidation type="decimal" operator="lessThanOrEqual" allowBlank="1" showInputMessage="1" showErrorMessage="1" error="max. 5" sqref="M13:M19 P13:P19" xr:uid="{88DCDE74-3034-4F14-8E59-97FB4BC3E4A2}">
      <formula1>5</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1</vt:i4>
      </vt:variant>
    </vt:vector>
  </HeadingPairs>
  <TitlesOfParts>
    <vt:vector size="11" baseType="lpstr">
      <vt:lpstr>ucast na zahr. fest. a cenach</vt:lpstr>
      <vt:lpstr>ČK</vt:lpstr>
      <vt:lpstr>HB</vt:lpstr>
      <vt:lpstr>JK</vt:lpstr>
      <vt:lpstr>LD</vt:lpstr>
      <vt:lpstr>LC</vt:lpstr>
      <vt:lpstr>MŠ</vt:lpstr>
      <vt:lpstr>NS</vt:lpstr>
      <vt:lpstr>OZ</vt:lpstr>
      <vt:lpstr>TCD</vt:lpstr>
      <vt:lpstr>'ucast na zahr. fest. a cenach'!Oblast_tisku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Kateřina Vojkůvková</dc:creator>
  <cp:lastModifiedBy>Monika Bartošová</cp:lastModifiedBy>
  <cp:lastPrinted>2015-07-13T10:02:24Z</cp:lastPrinted>
  <dcterms:created xsi:type="dcterms:W3CDTF">2013-12-06T22:03:05Z</dcterms:created>
  <dcterms:modified xsi:type="dcterms:W3CDTF">2022-01-24T10:24:06Z</dcterms:modified>
</cp:coreProperties>
</file>